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6-1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'1'!$B$1:$E$40</definedName>
    <definedName name="_xlnm.Print_Area" localSheetId="2">'1-2'!$B$1:$K$18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<sst xmlns="http://schemas.openxmlformats.org/spreadsheetml/2006/main" count="1145" uniqueCount="404">
  <si>
    <t xml:space="preserve"> </t>
  </si>
  <si>
    <t>部门收支总表</t>
  </si>
  <si>
    <t>部门：内江市东兴区疾病预防控制中心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</si>
  <si>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</si>
  <si>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</si>
  <si>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</si>
  <si>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</si>
  <si>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</si>
  <si>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</si>
  <si>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</si>
  <si>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</si>
  <si>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</si>
  <si>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</si>
  <si>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</si>
  <si>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</si>
  <si>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</si>
  <si>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</si>
  <si>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</si>
  <si>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</si>
  <si>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</si>
  <si>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</si>
  <si>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</si>
  <si>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</si>
  <si>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</si>
  <si>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</si>
  <si>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</si>
  <si>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</si>
  <si>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</si>
  <si>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</si>
  <si>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</si>
  <si>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</si>
  <si>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</si>
  <si>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</si>
  <si>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</si>
  <si>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</si>
  <si>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</si>
  <si>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</si>
  <si>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</si>
  <si>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</si>
  <si>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</si>
  <si>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</si>
  <si>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</si>
  <si>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</si>
  <si>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</si>
  <si>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</si>
  <si>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</si>
  <si>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</si>
  <si>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</si>
  <si>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</si>
  <si>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</si>
  <si>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</si>
  <si>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</si>
  <si>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</si>
  <si>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</si>
  <si>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</si>
  <si>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</si>
  <si>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</si>
  <si>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</si>
  <si>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</si>
  <si>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</si>
  <si>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</si>
  <si>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</si>
  <si>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</si>
  <si>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</si>
  <si>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</si>
  <si>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</si>
  <si>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</si>
  <si>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</si>
  <si>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</si>
  <si>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630</t>
  </si>
  <si>
    <t>区卫生局</t>
  </si>
  <si>
    <t xml:space="preserve">  630</t>
  </si>
  <si>
    <t xml:space="preserve">  培训支出</t>
  </si>
  <si>
    <t xml:space="preserve">  事业单位离退休</t>
  </si>
  <si>
    <t xml:space="preserve">  机关事业单位基本养老保险缴费支出</t>
  </si>
  <si>
    <t xml:space="preserve">  其他行政事业单位养老支出</t>
  </si>
  <si>
    <t xml:space="preserve">  伤残抚恤</t>
  </si>
  <si>
    <t xml:space="preserve">  其他社会保障和就业支出</t>
  </si>
  <si>
    <t xml:space="preserve">  疾病预防控制机构</t>
  </si>
  <si>
    <t xml:space="preserve">  重大公共卫生服务</t>
  </si>
  <si>
    <t xml:space="preserve">  事业单位医疗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</si>
  <si>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</si>
  <si>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</si>
  <si>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</si>
  <si>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</si>
  <si>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</si>
  <si>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</si>
  <si>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</si>
  <si>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</si>
  <si>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</si>
  <si>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</si>
  <si>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</si>
  <si>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</si>
  <si>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08</t>
  </si>
  <si>
    <t>03</t>
  </si>
  <si>
    <t>208</t>
  </si>
  <si>
    <t>05</t>
  </si>
  <si>
    <t>02</t>
  </si>
  <si>
    <t>99</t>
  </si>
  <si>
    <t>210</t>
  </si>
  <si>
    <t>04</t>
  </si>
  <si>
    <t>01</t>
  </si>
  <si>
    <t>09</t>
  </si>
  <si>
    <t>11</t>
  </si>
  <si>
    <t>221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</si>
  <si>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</si>
  <si>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</si>
  <si>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</si>
  <si>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</si>
  <si>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</si>
  <si>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</si>
  <si>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</si>
  <si>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</si>
  <si>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</si>
  <si>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</si>
  <si>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</si>
  <si>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</si>
  <si>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</si>
  <si>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</si>
  <si>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</si>
  <si>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</si>
  <si>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</si>
  <si>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</si>
  <si>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</si>
  <si>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</si>
  <si>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</si>
  <si>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</si>
  <si>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</si>
  <si>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</si>
  <si>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</si>
  <si>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</si>
  <si>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</si>
  <si>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</si>
  <si>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</si>
  <si>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</si>
  <si>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</si>
  <si>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</si>
  <si>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</si>
  <si>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</si>
  <si>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</si>
  <si>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</si>
  <si>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</si>
  <si>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</si>
  <si>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</si>
  <si>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</si>
  <si>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财政拨款支出预算表（政府经济分类科目）</t>
  </si>
  <si>
    <t>单位：元</t>
  </si>
  <si>
    <t>总计</t>
  </si>
  <si>
    <t>当年财政拨款安排</t>
  </si>
  <si>
    <t>提前通知专项转移支付</t>
  </si>
  <si>
    <t>上年结转安排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</si>
  <si>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</si>
  <si>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</si>
  <si>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</si>
  <si>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</si>
  <si>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</si>
  <si>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</si>
  <si>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对事业单位经常性补助（政府预算）</t>
  </si>
  <si>
    <t xml:space="preserve">  505</t>
  </si>
  <si>
    <t xml:space="preserve">    商品和服务支出</t>
  </si>
  <si>
    <t xml:space="preserve">    工资福利支出</t>
  </si>
  <si>
    <t>506</t>
  </si>
  <si>
    <t xml:space="preserve">  对事业单位资本性补助（政府预算）</t>
  </si>
  <si>
    <t xml:space="preserve">  506</t>
  </si>
  <si>
    <t xml:space="preserve">    资本性支出（一）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</si>
  <si>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</si>
  <si>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</si>
  <si>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</si>
  <si>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</si>
  <si>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</si>
  <si>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一般公共预算支出预算表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</si>
  <si>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</si>
  <si>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</si>
  <si>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</si>
  <si>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</si>
  <si>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</si>
  <si>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</si>
  <si>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</si>
  <si>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其他行政事业单位养老支出</t>
  </si>
  <si>
    <t xml:space="preserve">  抚恤</t>
  </si>
  <si>
    <t xml:space="preserve">    伤残抚恤</t>
  </si>
  <si>
    <t xml:space="preserve">    其他社会保障和就业支出</t>
  </si>
  <si>
    <t>卫生健康支出</t>
  </si>
  <si>
    <t xml:space="preserve">  公共卫生</t>
  </si>
  <si>
    <t xml:space="preserve">    疾病预防控制机构</t>
  </si>
  <si>
    <t xml:space="preserve">    重大公共卫生服务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</si>
  <si>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</si>
  <si>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</si>
  <si>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</si>
  <si>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</si>
  <si>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</si>
  <si>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</si>
  <si>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</si>
  <si>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</si>
  <si>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</si>
  <si>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</si>
  <si>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</si>
  <si>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</si>
  <si>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</si>
  <si>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</si>
  <si>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</si>
  <si>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</si>
  <si>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</si>
  <si>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</si>
  <si>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</si>
  <si>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</si>
  <si>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</si>
  <si>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</si>
  <si>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</si>
  <si>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</si>
  <si>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</si>
  <si>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</si>
  <si>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</si>
  <si>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</si>
  <si>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</si>
  <si>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</si>
  <si>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</si>
  <si>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</si>
  <si>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</si>
  <si>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</si>
  <si>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</si>
  <si>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</si>
  <si>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</si>
  <si>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</si>
  <si>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</si>
  <si>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</si>
  <si>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</si>
  <si>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</si>
  <si>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</si>
  <si>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</si>
  <si>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</si>
  <si>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</si>
  <si>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</si>
  <si>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</si>
  <si>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</si>
  <si>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</si>
  <si>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</si>
  <si>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</si>
  <si>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抚恤金</t>
  </si>
  <si>
    <t xml:space="preserve">    生活补助</t>
  </si>
  <si>
    <t xml:space="preserve">    医疗费补助</t>
  </si>
  <si>
    <t>表3-2</t>
  </si>
  <si>
    <t>一般公共预算项目支出预算表</t>
  </si>
  <si>
    <t>金额</t>
  </si>
  <si>
    <t xml:space="preserve">    卫生检测和从业人员预防性体检经费</t>
  </si>
  <si>
    <t xml:space="preserve">    艾滋病综合防治</t>
  </si>
  <si>
    <t xml:space="preserve">    病媒生物监测</t>
  </si>
  <si>
    <t xml:space="preserve">    传染病防控</t>
  </si>
  <si>
    <t xml:space="preserve">    结核病防治</t>
  </si>
  <si>
    <t xml:space="preserve">    免疫规划工作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</si>
  <si>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</si>
  <si>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</si>
  <si>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</si>
  <si>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</si>
  <si>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</si>
  <si>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</si>
  <si>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</si>
  <si>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</si>
  <si>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</si>
  <si>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</si>
  <si>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630901</t>
  </si>
  <si>
    <t xml:space="preserve">  区疾控中心</t>
  </si>
  <si>
    <t>表4</t>
  </si>
  <si>
    <t xml:space="preserve">政府性基金预算支出预算表 </t>
  </si>
  <si>
    <t>本年政府性基金预算支出</t>
  </si>
  <si>
    <t>合    计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</si>
  <si>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</si>
  <si>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</si>
  <si>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</si>
  <si>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</si>
  <si>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</si>
  <si>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</si>
  <si>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部门预算项目绩效目标表（2022年度）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</si>
  <si>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</si>
  <si>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</si>
  <si>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</si>
  <si>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</si>
  <si>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</si>
  <si>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</si>
  <si>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</si>
  <si>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</si>
  <si>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</si>
  <si>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</si>
  <si>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</si>
  <si>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</si>
  <si>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</si>
  <si>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艾滋病宣传干预</t>
  </si>
  <si>
    <t>两个月内</t>
  </si>
  <si>
    <t>不适用</t>
  </si>
  <si>
    <t>= 0</t>
  </si>
  <si>
    <t>艾滋病防治知识知晓率</t>
  </si>
  <si>
    <t>&gt;=90%</t>
  </si>
  <si>
    <t xml:space="preserve">    </t>
  </si>
  <si>
    <t>艾滋病检测</t>
  </si>
  <si>
    <t>&gt;=25%</t>
  </si>
  <si>
    <t>艾滋病防治社会效益</t>
  </si>
  <si>
    <t>达预期</t>
  </si>
  <si>
    <t>符合治疗条件的感染者和病人接受抗病毒治疗比例</t>
  </si>
  <si>
    <t>艾滋病感染者和病人抗病毒载量检测比例</t>
  </si>
  <si>
    <t>接受抗病毒治疗的感染者和病人治疗成功率</t>
  </si>
  <si>
    <t>艾滋病病毒感染者/病人随访检测比例</t>
  </si>
  <si>
    <t>夫妻一方感染艾滋病家庭的配偶传播率</t>
  </si>
  <si>
    <t>=&lt;1%</t>
  </si>
  <si>
    <t>配偶/固定性伴 HIV 抗体检测率</t>
  </si>
  <si>
    <t>项目完成时间</t>
  </si>
  <si>
    <t>=&lt;2022年12月31日</t>
  </si>
  <si>
    <t>达C级标准。</t>
  </si>
  <si>
    <t>鼠夹布放个数</t>
  </si>
  <si>
    <t>= 3600</t>
  </si>
  <si>
    <t>受惠群众满意度</t>
  </si>
  <si>
    <t>&gt;= 0.95</t>
  </si>
  <si>
    <t>粘蟑纸布放数量</t>
  </si>
  <si>
    <t>= 1080</t>
  </si>
  <si>
    <t>虫媒传播感染疾病减少率</t>
  </si>
  <si>
    <t>较上年有所降低</t>
  </si>
  <si>
    <t>蝇笼布放数量</t>
  </si>
  <si>
    <t>= 63</t>
  </si>
  <si>
    <t>诱蚊灯布放数量</t>
  </si>
  <si>
    <t>= 80</t>
  </si>
  <si>
    <t>病媒生物控制水平</t>
  </si>
  <si>
    <t>达国家C级标准</t>
  </si>
  <si>
    <t>完成时限</t>
  </si>
  <si>
    <t>2021年12月31日前完成</t>
  </si>
  <si>
    <t>支出的合规性</t>
  </si>
  <si>
    <t>规范</t>
  </si>
  <si>
    <t>降低传染病发病率，减少死亡率</t>
  </si>
  <si>
    <t>保障人民群众身体健康</t>
  </si>
  <si>
    <t>结核病患者报告发病率</t>
  </si>
  <si>
    <t>&gt;=1%</t>
  </si>
  <si>
    <t>结核病社会效益</t>
  </si>
  <si>
    <t>结核病防控知晓率</t>
  </si>
  <si>
    <t>&gt;=85%</t>
  </si>
  <si>
    <t>总体到位率</t>
  </si>
  <si>
    <t>&gt;=95%</t>
  </si>
  <si>
    <t>筛查率</t>
  </si>
  <si>
    <t>成功治疗率</t>
  </si>
  <si>
    <t>患者病原学阳性率</t>
  </si>
  <si>
    <t>&gt;=50%</t>
  </si>
  <si>
    <t>规范管理率</t>
  </si>
  <si>
    <t>项目完成时效</t>
  </si>
  <si>
    <t>&lt;=2022年12月31日</t>
  </si>
  <si>
    <t>总剂次11万</t>
  </si>
  <si>
    <t>免费接种率</t>
  </si>
  <si>
    <t>&gt;= 0.99</t>
  </si>
  <si>
    <t>投诉处理率(%)</t>
  </si>
  <si>
    <t>达100%</t>
  </si>
  <si>
    <t>异常接种反应及时处置率</t>
  </si>
  <si>
    <t>群众身体健康</t>
  </si>
  <si>
    <t>完成目标任务</t>
  </si>
  <si>
    <t>健康证办理个数</t>
  </si>
  <si>
    <t>办理健康证1.8万个。</t>
  </si>
  <si>
    <t>公众满意度(%)</t>
  </si>
  <si>
    <t>满意度达95%</t>
  </si>
  <si>
    <t>公共场所监测户数</t>
  </si>
  <si>
    <t>监测600户</t>
  </si>
  <si>
    <t>公共场所办证率</t>
  </si>
  <si>
    <t>较上年有所提高</t>
  </si>
  <si>
    <t>消毒卫生监测户数</t>
  </si>
  <si>
    <t>监测60户</t>
  </si>
  <si>
    <t>水质监测户数</t>
  </si>
  <si>
    <t>监测300户</t>
  </si>
  <si>
    <t>合格健康证发放率</t>
  </si>
  <si>
    <t>体检监测工作时限</t>
  </si>
  <si>
    <t>部门整体支出绩效目标表</t>
  </si>
  <si>
    <t>（2022年度）</t>
  </si>
  <si>
    <t>部门名称</t>
  </si>
  <si>
    <t>内江市东兴区疾病预防控制中心</t>
  </si>
  <si>
    <t>年度主要任务</t>
  </si>
  <si>
    <t>任务名称</t>
  </si>
  <si>
    <t>主要内容</t>
  </si>
  <si>
    <t>任务一</t>
  </si>
  <si>
    <t>负责辖区内突发公共卫生事件的监测调查与信息收集、报告；落实具体控制措施、负责疫情和公共卫生健康危害因素监测、报告；考核和评价、培训辖区内医疗卫生机构、城市社区卫生组织和农村乡（镇）卫生院开展的卫生防控工作；指导乡、村和有关部门收集、报告疫情等工作。</t>
  </si>
  <si>
    <t>任务二</t>
  </si>
  <si>
    <t>保持中心日常工作的正常运转，完成上级下达的各项任务。</t>
  </si>
  <si>
    <t>年度部门整体支出预算</t>
  </si>
  <si>
    <t>年度总体目标</t>
  </si>
  <si>
    <t>年度绩效指标</t>
  </si>
  <si>
    <t>一级指标</t>
  </si>
  <si>
    <t>二级指标</t>
  </si>
  <si>
    <t>指标值
（包含数字及文字描述）</t>
  </si>
  <si>
    <t>产出指标</t>
  </si>
  <si>
    <t>数量指标</t>
  </si>
  <si>
    <t>突发重大疫情正确处置率</t>
  </si>
  <si>
    <t>&gt;= 100</t>
  </si>
  <si>
    <t>传染病暴发疫情处置率(%)</t>
  </si>
  <si>
    <t>质量指标</t>
  </si>
  <si>
    <t>验收合格率(%)</t>
  </si>
  <si>
    <t>&gt;= 0.8</t>
  </si>
  <si>
    <t>时效指标</t>
  </si>
  <si>
    <t>资金支出的及时性</t>
  </si>
  <si>
    <t>较好</t>
  </si>
  <si>
    <t>成本指标</t>
  </si>
  <si>
    <t>固定资产利用率</t>
  </si>
  <si>
    <t>&gt;= 0.9</t>
  </si>
  <si>
    <t>经济效益指标</t>
  </si>
  <si>
    <t>社会效益指标</t>
  </si>
  <si>
    <t>社会公众满意度</t>
  </si>
  <si>
    <t>满意</t>
  </si>
  <si>
    <t>生态效益指标</t>
  </si>
  <si>
    <t>居民健康素养水平</t>
  </si>
  <si>
    <t>可持续影响指标</t>
  </si>
  <si>
    <t>突发公共卫生事件应急演练率(%)</t>
  </si>
  <si>
    <t>服务对象满意度指标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</si>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</sst>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8"/>
      <name val="黑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3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34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37" applyNumberFormat="0" applyAlignment="0" applyProtection="0">
      <alignment vertical="center"/>
    </xf>
    <xf numFmtId="0" fontId="37" fillId="12" borderId="33" applyNumberFormat="0" applyAlignment="0" applyProtection="0">
      <alignment vertical="center"/>
    </xf>
    <xf numFmtId="0" fontId="38" fillId="0" borderId="0"/>
    <xf numFmtId="0" fontId="39" fillId="13" borderId="38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0" borderId="0"/>
    <xf numFmtId="0" fontId="38" fillId="0" borderId="0"/>
  </cellStyleXfs>
  <cellXfs count="15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6" fillId="0" borderId="4" xfId="50" applyNumberFormat="1" applyFont="1" applyFill="1" applyBorder="1" applyAlignment="1">
      <alignment horizontal="right" vertical="center" wrapText="1"/>
    </xf>
    <xf numFmtId="4" fontId="6" fillId="0" borderId="4" xfId="5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vertical="center" wrapText="1"/>
    </xf>
    <xf numFmtId="1" fontId="10" fillId="0" borderId="6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9" fillId="0" borderId="9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4" fontId="12" fillId="0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 applyProtection="1">
      <alignment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" fontId="9" fillId="0" borderId="16" xfId="0" applyNumberFormat="1" applyFont="1" applyFill="1" applyBorder="1" applyAlignment="1" applyProtection="1">
      <alignment vertical="center" wrapText="1"/>
    </xf>
    <xf numFmtId="4" fontId="9" fillId="0" borderId="17" xfId="0" applyNumberFormat="1" applyFont="1" applyFill="1" applyBorder="1" applyAlignment="1" applyProtection="1">
      <alignment vertical="center" wrapText="1"/>
    </xf>
    <xf numFmtId="4" fontId="9" fillId="0" borderId="18" xfId="0" applyNumberFormat="1" applyFont="1" applyFill="1" applyBorder="1" applyAlignment="1" applyProtection="1">
      <alignment vertical="center" wrapText="1"/>
    </xf>
    <xf numFmtId="4" fontId="9" fillId="0" borderId="19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6" fillId="0" borderId="1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right" vertical="center"/>
    </xf>
    <xf numFmtId="0" fontId="6" fillId="0" borderId="13" xfId="0" applyFont="1" applyFill="1" applyBorder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 applyAlignment="1">
      <alignment vertical="center" wrapText="1"/>
    </xf>
    <xf numFmtId="0" fontId="13" fillId="0" borderId="11" xfId="0" applyFont="1" applyFill="1" applyBorder="1">
      <alignment vertical="center"/>
    </xf>
    <xf numFmtId="49" fontId="9" fillId="0" borderId="6" xfId="0" applyNumberFormat="1" applyFont="1" applyFill="1" applyBorder="1" applyAlignment="1" applyProtection="1">
      <alignment vertical="center" wrapText="1"/>
    </xf>
    <xf numFmtId="49" fontId="9" fillId="0" borderId="20" xfId="0" applyNumberFormat="1" applyFont="1" applyFill="1" applyBorder="1" applyAlignment="1" applyProtection="1">
      <alignment vertical="center" wrapText="1"/>
    </xf>
    <xf numFmtId="4" fontId="9" fillId="0" borderId="2" xfId="0" applyNumberFormat="1" applyFont="1" applyFill="1" applyBorder="1" applyAlignment="1" applyProtection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6" fillId="0" borderId="12" xfId="0" applyFont="1" applyFill="1" applyBorder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49" fontId="9" fillId="0" borderId="21" xfId="0" applyNumberFormat="1" applyFont="1" applyFill="1" applyBorder="1" applyAlignment="1" applyProtection="1">
      <alignment vertical="center" wrapText="1"/>
    </xf>
    <xf numFmtId="4" fontId="9" fillId="0" borderId="22" xfId="0" applyNumberFormat="1" applyFont="1" applyFill="1" applyBorder="1" applyAlignment="1" applyProtection="1">
      <alignment vertical="center" wrapText="1"/>
    </xf>
    <xf numFmtId="4" fontId="9" fillId="0" borderId="7" xfId="0" applyNumberFormat="1" applyFont="1" applyFill="1" applyBorder="1" applyAlignment="1" applyProtection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 applyProtection="1">
      <alignment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0" fontId="9" fillId="0" borderId="6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6" xfId="0" applyFont="1" applyFill="1" applyBorder="1">
      <alignment vertical="center"/>
    </xf>
    <xf numFmtId="1" fontId="16" fillId="0" borderId="0" xfId="0" applyNumberFormat="1" applyFont="1" applyFill="1" applyBorder="1" applyAlignment="1"/>
    <xf numFmtId="1" fontId="16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1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/>
    <xf numFmtId="0" fontId="9" fillId="0" borderId="16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right" vertical="center"/>
    </xf>
    <xf numFmtId="0" fontId="15" fillId="0" borderId="1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4" fillId="0" borderId="11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4" fontId="9" fillId="0" borderId="3" xfId="0" applyNumberFormat="1" applyFont="1" applyFill="1" applyBorder="1" applyAlignment="1" applyProtection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29" xfId="0" applyNumberFormat="1" applyFont="1" applyFill="1" applyBorder="1" applyAlignment="1" applyProtection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 applyProtection="1">
      <alignment vertical="center" wrapText="1"/>
    </xf>
    <xf numFmtId="0" fontId="14" fillId="0" borderId="12" xfId="0" applyFont="1" applyFill="1" applyBorder="1">
      <alignment vertical="center"/>
    </xf>
    <xf numFmtId="0" fontId="14" fillId="0" borderId="3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 applyProtection="1">
      <alignment vertical="center" wrapText="1"/>
    </xf>
    <xf numFmtId="4" fontId="10" fillId="0" borderId="32" xfId="0" applyNumberFormat="1" applyFont="1" applyFill="1" applyBorder="1" applyAlignment="1" applyProtection="1">
      <alignment vertical="center" wrapText="1"/>
    </xf>
    <xf numFmtId="0" fontId="20" fillId="0" borderId="0" xfId="0" applyFont="1" applyFill="1">
      <alignment vertical="center"/>
    </xf>
    <xf numFmtId="0" fontId="2" fillId="0" borderId="11" xfId="0" applyFont="1" applyFill="1" applyBorder="1">
      <alignment vertical="center"/>
    </xf>
    <xf numFmtId="0" fontId="2" fillId="0" borderId="14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 applyProtection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Style 35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Style 22" xfId="50"/>
    <cellStyle name="Style 2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6" activePane="bottomLeft" state="frozen"/>
      <selection/>
      <selection pane="bottomLeft" activeCell="G26" sqref="G26"/>
    </sheetView>
  </sheetViews>
  <sheetFormatPr defaultColWidth="10" defaultRowHeight="13.5" outlineLevelCol="5"/>
  <cols>
    <col min="1" max="1" width="1.53333333333333" style="65" customWidth="1"/>
    <col min="2" max="2" width="42.625" style="65" customWidth="1"/>
    <col min="3" max="3" width="16.625" style="65" customWidth="1"/>
    <col min="4" max="4" width="42.625" style="65" customWidth="1"/>
    <col min="5" max="5" width="16.625" style="65" customWidth="1"/>
    <col min="6" max="6" width="1.53333333333333" style="65" customWidth="1"/>
    <col min="7" max="11" width="9.76666666666667" style="65" customWidth="1"/>
    <col min="12" max="16384" width="10" style="65"/>
  </cols>
  <sheetData>
    <row r="1" s="146" customFormat="1" ht="25" customHeight="1" spans="1:6">
      <c r="A1" s="147"/>
      <c r="B1" s="2"/>
      <c r="D1" s="2"/>
      <c r="E1" s="2"/>
      <c r="F1" s="148" t="s">
        <v>0</v>
      </c>
    </row>
    <row r="2" ht="22.8" customHeight="1" spans="1:6">
      <c r="A2" s="128"/>
      <c r="B2" s="129" t="s">
        <v>1</v>
      </c>
      <c r="C2" s="129"/>
      <c r="D2" s="129"/>
      <c r="E2" s="129"/>
      <c r="F2" s="92"/>
    </row>
    <row r="3" ht="19.55" customHeight="1" spans="1:6">
      <c r="A3" s="128"/>
      <c r="B3" s="72" t="s">
        <v>2</v>
      </c>
      <c r="D3" s="67"/>
      <c r="E3" s="149" t="s">
        <v>3</v>
      </c>
      <c r="F3" s="92"/>
    </row>
    <row r="4" ht="26" customHeight="1" spans="1:6">
      <c r="A4" s="128"/>
      <c r="B4" s="43" t="s">
        <v>4</v>
      </c>
      <c r="C4" s="43"/>
      <c r="D4" s="43" t="s">
        <v>5</v>
      </c>
      <c r="E4" s="43"/>
      <c r="F4" s="92"/>
    </row>
    <row r="5" ht="26" customHeight="1" spans="1:6">
      <c r="A5" s="128"/>
      <c r="B5" s="43" t="s">
        <v>6</v>
      </c>
      <c r="C5" s="43" t="s">
        <v>7</v>
      </c>
      <c r="D5" s="43" t="s">
        <v>6</v>
      </c>
      <c r="E5" s="43" t="s">
        <v>7</v>
      </c>
      <c r="F5" s="92"/>
    </row>
    <row r="6" ht="26" customHeight="1" spans="1:6">
      <c r="A6" s="69"/>
      <c r="B6" s="47" t="s">
        <v>8</v>
      </c>
      <c r="C6" s="150">
        <v>10597194.16</v>
      </c>
      <c r="D6" s="47" t="s">
        <v>9</v>
      </c>
      <c r="E6" s="48"/>
      <c r="F6" s="77"/>
    </row>
    <row r="7" ht="26" customHeight="1" spans="1:6">
      <c r="A7" s="69"/>
      <c r="B7" s="47" t="s">
        <v>10</v>
      </c>
      <c r="C7" s="48"/>
      <c r="D7" s="47" t="s">
        <v>11</v>
      </c>
      <c r="E7" s="48"/>
      <c r="F7" s="77"/>
    </row>
    <row r="8" ht="26" customHeight="1" spans="1:6">
      <c r="A8" s="69"/>
      <c r="B8" s="47" t="s">
        <v>12</v>
      </c>
      <c r="C8" s="48"/>
      <c r="D8" s="47" t="s">
        <v>13</v>
      </c>
      <c r="E8" s="48"/>
      <c r="F8" s="77"/>
    </row>
    <row r="9" ht="26" customHeight="1" spans="1:6">
      <c r="A9" s="69"/>
      <c r="B9" s="47" t="s">
        <v>14</v>
      </c>
      <c r="C9" s="48"/>
      <c r="D9" s="47" t="s">
        <v>15</v>
      </c>
      <c r="E9" s="48"/>
      <c r="F9" s="77"/>
    </row>
    <row r="10" ht="26" customHeight="1" spans="1:6">
      <c r="A10" s="69"/>
      <c r="B10" s="47" t="s">
        <v>16</v>
      </c>
      <c r="C10" s="48"/>
      <c r="D10" s="47" t="s">
        <v>17</v>
      </c>
      <c r="E10" s="150">
        <v>36210.6</v>
      </c>
      <c r="F10" s="77"/>
    </row>
    <row r="11" ht="26" customHeight="1" spans="1:6">
      <c r="A11" s="69"/>
      <c r="B11" s="47" t="s">
        <v>18</v>
      </c>
      <c r="C11" s="48"/>
      <c r="D11" s="47" t="s">
        <v>19</v>
      </c>
      <c r="E11" s="150"/>
      <c r="F11" s="77"/>
    </row>
    <row r="12" ht="26" customHeight="1" spans="1:6">
      <c r="A12" s="69"/>
      <c r="B12" s="47" t="s">
        <v>20</v>
      </c>
      <c r="C12" s="48"/>
      <c r="D12" s="47" t="s">
        <v>21</v>
      </c>
      <c r="E12" s="150"/>
      <c r="F12" s="77"/>
    </row>
    <row r="13" ht="26" customHeight="1" spans="1:6">
      <c r="A13" s="69"/>
      <c r="B13" s="47" t="s">
        <v>20</v>
      </c>
      <c r="C13" s="48"/>
      <c r="D13" s="47" t="s">
        <v>22</v>
      </c>
      <c r="E13" s="150">
        <v>769374.51</v>
      </c>
      <c r="F13" s="77"/>
    </row>
    <row r="14" ht="26" customHeight="1" spans="1:6">
      <c r="A14" s="69"/>
      <c r="B14" s="47" t="s">
        <v>20</v>
      </c>
      <c r="C14" s="48"/>
      <c r="D14" s="47" t="s">
        <v>23</v>
      </c>
      <c r="E14" s="150"/>
      <c r="F14" s="77"/>
    </row>
    <row r="15" ht="26" customHeight="1" spans="1:6">
      <c r="A15" s="69"/>
      <c r="B15" s="47" t="s">
        <v>20</v>
      </c>
      <c r="C15" s="48"/>
      <c r="D15" s="47" t="s">
        <v>24</v>
      </c>
      <c r="E15" s="150">
        <v>9276637.45</v>
      </c>
      <c r="F15" s="77"/>
    </row>
    <row r="16" ht="26" customHeight="1" spans="1:6">
      <c r="A16" s="69"/>
      <c r="B16" s="47" t="s">
        <v>20</v>
      </c>
      <c r="C16" s="48"/>
      <c r="D16" s="47" t="s">
        <v>25</v>
      </c>
      <c r="E16" s="150"/>
      <c r="F16" s="77"/>
    </row>
    <row r="17" ht="26" customHeight="1" spans="1:6">
      <c r="A17" s="69"/>
      <c r="B17" s="47" t="s">
        <v>20</v>
      </c>
      <c r="C17" s="48"/>
      <c r="D17" s="47" t="s">
        <v>26</v>
      </c>
      <c r="E17" s="150"/>
      <c r="F17" s="77"/>
    </row>
    <row r="18" ht="26" customHeight="1" spans="1:6">
      <c r="A18" s="69"/>
      <c r="B18" s="47" t="s">
        <v>20</v>
      </c>
      <c r="C18" s="48"/>
      <c r="D18" s="47" t="s">
        <v>27</v>
      </c>
      <c r="E18" s="150"/>
      <c r="F18" s="77"/>
    </row>
    <row r="19" ht="26" customHeight="1" spans="1:6">
      <c r="A19" s="69"/>
      <c r="B19" s="47" t="s">
        <v>20</v>
      </c>
      <c r="C19" s="48"/>
      <c r="D19" s="47" t="s">
        <v>28</v>
      </c>
      <c r="E19" s="150"/>
      <c r="F19" s="77"/>
    </row>
    <row r="20" ht="26" customHeight="1" spans="1:6">
      <c r="A20" s="69"/>
      <c r="B20" s="47" t="s">
        <v>20</v>
      </c>
      <c r="C20" s="48"/>
      <c r="D20" s="47" t="s">
        <v>29</v>
      </c>
      <c r="E20" s="150"/>
      <c r="F20" s="77"/>
    </row>
    <row r="21" ht="26" customHeight="1" spans="1:6">
      <c r="A21" s="69"/>
      <c r="B21" s="47" t="s">
        <v>20</v>
      </c>
      <c r="C21" s="48"/>
      <c r="D21" s="47" t="s">
        <v>30</v>
      </c>
      <c r="E21" s="150"/>
      <c r="F21" s="77"/>
    </row>
    <row r="22" ht="26" customHeight="1" spans="1:6">
      <c r="A22" s="69"/>
      <c r="B22" s="47" t="s">
        <v>20</v>
      </c>
      <c r="C22" s="48"/>
      <c r="D22" s="47" t="s">
        <v>31</v>
      </c>
      <c r="E22" s="150"/>
      <c r="F22" s="77"/>
    </row>
    <row r="23" ht="26" customHeight="1" spans="1:6">
      <c r="A23" s="69"/>
      <c r="B23" s="47" t="s">
        <v>20</v>
      </c>
      <c r="C23" s="48"/>
      <c r="D23" s="47" t="s">
        <v>32</v>
      </c>
      <c r="E23" s="150"/>
      <c r="F23" s="77"/>
    </row>
    <row r="24" ht="26" customHeight="1" spans="1:6">
      <c r="A24" s="69"/>
      <c r="B24" s="47" t="s">
        <v>20</v>
      </c>
      <c r="C24" s="48"/>
      <c r="D24" s="47" t="s">
        <v>33</v>
      </c>
      <c r="E24" s="150"/>
      <c r="F24" s="77"/>
    </row>
    <row r="25" ht="26" customHeight="1" spans="1:6">
      <c r="A25" s="69"/>
      <c r="B25" s="47" t="s">
        <v>20</v>
      </c>
      <c r="C25" s="48"/>
      <c r="D25" s="47" t="s">
        <v>34</v>
      </c>
      <c r="E25" s="150">
        <v>514971.6</v>
      </c>
      <c r="F25" s="77"/>
    </row>
    <row r="26" ht="26" customHeight="1" spans="1:6">
      <c r="A26" s="69"/>
      <c r="B26" s="47" t="s">
        <v>20</v>
      </c>
      <c r="C26" s="48"/>
      <c r="D26" s="47" t="s">
        <v>35</v>
      </c>
      <c r="E26" s="48"/>
      <c r="F26" s="77"/>
    </row>
    <row r="27" ht="26" customHeight="1" spans="1:6">
      <c r="A27" s="69"/>
      <c r="B27" s="47" t="s">
        <v>20</v>
      </c>
      <c r="C27" s="48"/>
      <c r="D27" s="47" t="s">
        <v>36</v>
      </c>
      <c r="E27" s="48"/>
      <c r="F27" s="77"/>
    </row>
    <row r="28" ht="26" customHeight="1" spans="1:6">
      <c r="A28" s="69"/>
      <c r="B28" s="47" t="s">
        <v>20</v>
      </c>
      <c r="C28" s="48"/>
      <c r="D28" s="47" t="s">
        <v>37</v>
      </c>
      <c r="E28" s="48"/>
      <c r="F28" s="77"/>
    </row>
    <row r="29" ht="26" customHeight="1" spans="1:6">
      <c r="A29" s="69"/>
      <c r="B29" s="47" t="s">
        <v>20</v>
      </c>
      <c r="C29" s="48"/>
      <c r="D29" s="47" t="s">
        <v>38</v>
      </c>
      <c r="E29" s="48"/>
      <c r="F29" s="77"/>
    </row>
    <row r="30" ht="26" customHeight="1" spans="1:6">
      <c r="A30" s="69"/>
      <c r="B30" s="47" t="s">
        <v>20</v>
      </c>
      <c r="C30" s="48"/>
      <c r="D30" s="47" t="s">
        <v>39</v>
      </c>
      <c r="E30" s="48"/>
      <c r="F30" s="77"/>
    </row>
    <row r="31" ht="26" customHeight="1" spans="1:6">
      <c r="A31" s="69"/>
      <c r="B31" s="47" t="s">
        <v>20</v>
      </c>
      <c r="C31" s="48"/>
      <c r="D31" s="47" t="s">
        <v>40</v>
      </c>
      <c r="E31" s="48"/>
      <c r="F31" s="77"/>
    </row>
    <row r="32" ht="26" customHeight="1" spans="1:6">
      <c r="A32" s="69"/>
      <c r="B32" s="47" t="s">
        <v>20</v>
      </c>
      <c r="C32" s="48"/>
      <c r="D32" s="47" t="s">
        <v>41</v>
      </c>
      <c r="E32" s="48"/>
      <c r="F32" s="77"/>
    </row>
    <row r="33" ht="26" customHeight="1" spans="1:6">
      <c r="A33" s="69"/>
      <c r="B33" s="47" t="s">
        <v>20</v>
      </c>
      <c r="C33" s="48"/>
      <c r="D33" s="47" t="s">
        <v>42</v>
      </c>
      <c r="E33" s="48"/>
      <c r="F33" s="77"/>
    </row>
    <row r="34" ht="26" customHeight="1" spans="1:6">
      <c r="A34" s="69"/>
      <c r="B34" s="47" t="s">
        <v>20</v>
      </c>
      <c r="C34" s="48"/>
      <c r="D34" s="47" t="s">
        <v>43</v>
      </c>
      <c r="E34" s="48"/>
      <c r="F34" s="77"/>
    </row>
    <row r="35" ht="26" customHeight="1" spans="1:6">
      <c r="A35" s="69"/>
      <c r="B35" s="47" t="s">
        <v>20</v>
      </c>
      <c r="C35" s="48"/>
      <c r="D35" s="47" t="s">
        <v>44</v>
      </c>
      <c r="E35" s="48"/>
      <c r="F35" s="77"/>
    </row>
    <row r="36" ht="26" customHeight="1" spans="1:6">
      <c r="A36" s="78"/>
      <c r="B36" s="43" t="s">
        <v>45</v>
      </c>
      <c r="C36" s="150">
        <v>10597194.16</v>
      </c>
      <c r="D36" s="43" t="s">
        <v>46</v>
      </c>
      <c r="E36" s="150">
        <v>10597194.16</v>
      </c>
      <c r="F36" s="82"/>
    </row>
    <row r="37" ht="26" customHeight="1" spans="1:6">
      <c r="A37" s="69"/>
      <c r="B37" s="47" t="s">
        <v>47</v>
      </c>
      <c r="C37" s="48"/>
      <c r="D37" s="47" t="s">
        <v>48</v>
      </c>
      <c r="E37" s="48"/>
      <c r="F37" s="151"/>
    </row>
    <row r="38" ht="26" customHeight="1" spans="1:6">
      <c r="A38" s="152"/>
      <c r="B38" s="47" t="s">
        <v>49</v>
      </c>
      <c r="C38" s="48"/>
      <c r="D38" s="47" t="s">
        <v>50</v>
      </c>
      <c r="E38" s="48"/>
      <c r="F38" s="151"/>
    </row>
    <row r="39" ht="26" customHeight="1" spans="1:6">
      <c r="A39" s="152"/>
      <c r="B39" s="153"/>
      <c r="C39" s="153"/>
      <c r="D39" s="47" t="s">
        <v>51</v>
      </c>
      <c r="E39" s="48"/>
      <c r="F39" s="151"/>
    </row>
    <row r="40" ht="26" customHeight="1" spans="1:6">
      <c r="A40" s="154"/>
      <c r="B40" s="43" t="s">
        <v>52</v>
      </c>
      <c r="C40" s="150">
        <v>10597194.16</v>
      </c>
      <c r="D40" s="43" t="s">
        <v>53</v>
      </c>
      <c r="E40" s="150">
        <v>10597194.16</v>
      </c>
      <c r="F40" s="155"/>
    </row>
    <row r="41" ht="9.75" customHeight="1" spans="1:6">
      <c r="A41" s="137"/>
      <c r="B41" s="137"/>
      <c r="C41" s="156"/>
      <c r="D41" s="156"/>
      <c r="E41" s="137"/>
      <c r="F41" s="13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37"/>
      <c r="B1" s="2"/>
      <c r="C1" s="2"/>
      <c r="D1" s="2"/>
      <c r="E1" s="38"/>
      <c r="F1" s="38"/>
      <c r="G1" s="39"/>
      <c r="H1" s="39"/>
      <c r="I1" s="51" t="s">
        <v>262</v>
      </c>
      <c r="J1" s="42"/>
    </row>
    <row r="2" ht="22.8" customHeight="1" spans="1:10">
      <c r="A2" s="37"/>
      <c r="B2" s="3" t="s">
        <v>263</v>
      </c>
      <c r="C2" s="3"/>
      <c r="D2" s="3"/>
      <c r="E2" s="3"/>
      <c r="F2" s="3"/>
      <c r="G2" s="3"/>
      <c r="H2" s="3"/>
      <c r="I2" s="3"/>
      <c r="J2" s="42" t="s">
        <v>0</v>
      </c>
    </row>
    <row r="3" ht="19.55" customHeight="1" spans="1:10">
      <c r="A3" s="40"/>
      <c r="B3" s="41" t="s">
        <v>2</v>
      </c>
      <c r="C3" s="41"/>
      <c r="D3" s="41"/>
      <c r="E3" s="41"/>
      <c r="F3" s="41"/>
      <c r="G3" s="40"/>
      <c r="H3" s="40"/>
      <c r="I3" s="52" t="s">
        <v>3</v>
      </c>
      <c r="J3" s="53"/>
    </row>
    <row r="4" ht="24.4" customHeight="1" spans="1:10">
      <c r="A4" s="42"/>
      <c r="B4" s="43" t="s">
        <v>6</v>
      </c>
      <c r="C4" s="43"/>
      <c r="D4" s="43"/>
      <c r="E4" s="43"/>
      <c r="F4" s="43"/>
      <c r="G4" s="43" t="s">
        <v>264</v>
      </c>
      <c r="H4" s="43"/>
      <c r="I4" s="43"/>
      <c r="J4" s="54"/>
    </row>
    <row r="5" ht="24.4" customHeight="1" spans="1:10">
      <c r="A5" s="44"/>
      <c r="B5" s="43" t="s">
        <v>88</v>
      </c>
      <c r="C5" s="43"/>
      <c r="D5" s="43"/>
      <c r="E5" s="43" t="s">
        <v>67</v>
      </c>
      <c r="F5" s="43" t="s">
        <v>68</v>
      </c>
      <c r="G5" s="43" t="s">
        <v>56</v>
      </c>
      <c r="H5" s="43" t="s">
        <v>84</v>
      </c>
      <c r="I5" s="43" t="s">
        <v>85</v>
      </c>
      <c r="J5" s="54"/>
    </row>
    <row r="6" ht="24.4" customHeight="1" spans="1:10">
      <c r="A6" s="44"/>
      <c r="B6" s="43" t="s">
        <v>89</v>
      </c>
      <c r="C6" s="43" t="s">
        <v>90</v>
      </c>
      <c r="D6" s="43" t="s">
        <v>91</v>
      </c>
      <c r="E6" s="43"/>
      <c r="F6" s="43"/>
      <c r="G6" s="43"/>
      <c r="H6" s="43"/>
      <c r="I6" s="43"/>
      <c r="J6" s="55"/>
    </row>
    <row r="7" ht="22.8" customHeight="1" spans="1:10">
      <c r="A7" s="45"/>
      <c r="B7" s="43"/>
      <c r="C7" s="43"/>
      <c r="D7" s="43"/>
      <c r="E7" s="43"/>
      <c r="F7" s="43" t="s">
        <v>265</v>
      </c>
      <c r="G7" s="46"/>
      <c r="H7" s="46"/>
      <c r="I7" s="46"/>
      <c r="J7" s="56"/>
    </row>
    <row r="8" ht="22.8" customHeight="1" spans="1:10">
      <c r="A8" s="45"/>
      <c r="B8" s="43"/>
      <c r="C8" s="43"/>
      <c r="D8" s="43"/>
      <c r="E8" s="43"/>
      <c r="F8" s="43" t="s">
        <v>266</v>
      </c>
      <c r="G8" s="46"/>
      <c r="H8" s="46"/>
      <c r="I8" s="46"/>
      <c r="J8" s="56"/>
    </row>
    <row r="9" ht="22.8" customHeight="1" spans="1:10">
      <c r="A9" s="45"/>
      <c r="B9" s="43"/>
      <c r="C9" s="43"/>
      <c r="D9" s="43"/>
      <c r="E9" s="43"/>
      <c r="F9" s="43"/>
      <c r="G9" s="46"/>
      <c r="H9" s="46"/>
      <c r="I9" s="46"/>
      <c r="J9" s="56"/>
    </row>
    <row r="10" ht="22.8" customHeight="1" spans="1:10">
      <c r="A10" s="45"/>
      <c r="B10" s="43"/>
      <c r="C10" s="43"/>
      <c r="D10" s="43"/>
      <c r="E10" s="43"/>
      <c r="F10" s="43"/>
      <c r="G10" s="46"/>
      <c r="H10" s="46"/>
      <c r="I10" s="46"/>
      <c r="J10" s="56"/>
    </row>
    <row r="11" ht="22.8" customHeight="1" spans="1:10">
      <c r="A11" s="45"/>
      <c r="B11" s="43"/>
      <c r="C11" s="43"/>
      <c r="D11" s="43"/>
      <c r="E11" s="43"/>
      <c r="F11" s="43"/>
      <c r="G11" s="46"/>
      <c r="H11" s="46"/>
      <c r="I11" s="46"/>
      <c r="J11" s="56"/>
    </row>
    <row r="12" ht="22.8" customHeight="1" spans="1:10">
      <c r="A12" s="45"/>
      <c r="B12" s="43"/>
      <c r="C12" s="43"/>
      <c r="D12" s="43"/>
      <c r="E12" s="43"/>
      <c r="F12" s="43"/>
      <c r="G12" s="46"/>
      <c r="H12" s="46"/>
      <c r="I12" s="46"/>
      <c r="J12" s="56"/>
    </row>
    <row r="13" ht="22.8" customHeight="1" spans="1:10">
      <c r="A13" s="45"/>
      <c r="B13" s="43"/>
      <c r="C13" s="43"/>
      <c r="D13" s="43"/>
      <c r="E13" s="43"/>
      <c r="F13" s="43"/>
      <c r="G13" s="46"/>
      <c r="H13" s="46"/>
      <c r="I13" s="46"/>
      <c r="J13" s="56"/>
    </row>
    <row r="14" ht="22.8" customHeight="1" spans="1:10">
      <c r="A14" s="45"/>
      <c r="B14" s="43"/>
      <c r="C14" s="43"/>
      <c r="D14" s="43"/>
      <c r="E14" s="43"/>
      <c r="F14" s="43"/>
      <c r="G14" s="46"/>
      <c r="H14" s="46"/>
      <c r="I14" s="46"/>
      <c r="J14" s="56"/>
    </row>
    <row r="15" ht="22.8" customHeight="1" spans="1:10">
      <c r="A15" s="45"/>
      <c r="B15" s="43"/>
      <c r="C15" s="43"/>
      <c r="D15" s="43"/>
      <c r="E15" s="43"/>
      <c r="F15" s="43"/>
      <c r="G15" s="46"/>
      <c r="H15" s="46"/>
      <c r="I15" s="46"/>
      <c r="J15" s="56"/>
    </row>
    <row r="16" ht="22.8" customHeight="1" spans="1:10">
      <c r="A16" s="44"/>
      <c r="B16" s="47"/>
      <c r="C16" s="47"/>
      <c r="D16" s="47"/>
      <c r="E16" s="47"/>
      <c r="F16" s="47" t="s">
        <v>20</v>
      </c>
      <c r="G16" s="48"/>
      <c r="H16" s="48"/>
      <c r="I16" s="48"/>
      <c r="J16" s="54"/>
    </row>
    <row r="17" ht="22.8" customHeight="1" spans="1:10">
      <c r="A17" s="44"/>
      <c r="B17" s="47"/>
      <c r="C17" s="47"/>
      <c r="D17" s="47"/>
      <c r="E17" s="47"/>
      <c r="F17" s="47" t="s">
        <v>20</v>
      </c>
      <c r="G17" s="48"/>
      <c r="H17" s="48"/>
      <c r="I17" s="48"/>
      <c r="J17" s="5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37"/>
      <c r="B1" s="2"/>
      <c r="C1" s="38"/>
      <c r="D1" s="39"/>
      <c r="E1" s="39"/>
      <c r="F1" s="39"/>
      <c r="G1" s="39"/>
      <c r="H1" s="39"/>
      <c r="I1" s="51" t="s">
        <v>267</v>
      </c>
      <c r="J1" s="42"/>
    </row>
    <row r="2" ht="22.8" customHeight="1" spans="1:10">
      <c r="A2" s="37"/>
      <c r="B2" s="3" t="s">
        <v>268</v>
      </c>
      <c r="C2" s="3"/>
      <c r="D2" s="3"/>
      <c r="E2" s="3"/>
      <c r="F2" s="3"/>
      <c r="G2" s="3"/>
      <c r="H2" s="3"/>
      <c r="I2" s="3"/>
      <c r="J2" s="42" t="s">
        <v>0</v>
      </c>
    </row>
    <row r="3" ht="19.55" customHeight="1" spans="1:10">
      <c r="A3" s="40"/>
      <c r="B3" s="41" t="s">
        <v>2</v>
      </c>
      <c r="C3" s="41"/>
      <c r="D3" s="52"/>
      <c r="E3" s="52"/>
      <c r="F3" s="52"/>
      <c r="G3" s="52"/>
      <c r="H3" s="52"/>
      <c r="I3" s="52" t="s">
        <v>3</v>
      </c>
      <c r="J3" s="53"/>
    </row>
    <row r="4" ht="24.4" customHeight="1" spans="1:10">
      <c r="A4" s="42"/>
      <c r="B4" s="43" t="s">
        <v>253</v>
      </c>
      <c r="C4" s="43" t="s">
        <v>68</v>
      </c>
      <c r="D4" s="43" t="s">
        <v>254</v>
      </c>
      <c r="E4" s="43"/>
      <c r="F4" s="43"/>
      <c r="G4" s="43"/>
      <c r="H4" s="43"/>
      <c r="I4" s="43"/>
      <c r="J4" s="54"/>
    </row>
    <row r="5" ht="24.4" customHeight="1" spans="1:10">
      <c r="A5" s="44"/>
      <c r="B5" s="43"/>
      <c r="C5" s="43"/>
      <c r="D5" s="43" t="s">
        <v>56</v>
      </c>
      <c r="E5" s="58" t="s">
        <v>255</v>
      </c>
      <c r="F5" s="43" t="s">
        <v>256</v>
      </c>
      <c r="G5" s="43"/>
      <c r="H5" s="43"/>
      <c r="I5" s="43" t="s">
        <v>257</v>
      </c>
      <c r="J5" s="54"/>
    </row>
    <row r="6" ht="24.4" customHeight="1" spans="1:10">
      <c r="A6" s="44"/>
      <c r="B6" s="43"/>
      <c r="C6" s="43"/>
      <c r="D6" s="43"/>
      <c r="E6" s="58"/>
      <c r="F6" s="43" t="s">
        <v>155</v>
      </c>
      <c r="G6" s="43" t="s">
        <v>258</v>
      </c>
      <c r="H6" s="43" t="s">
        <v>259</v>
      </c>
      <c r="I6" s="43"/>
      <c r="J6" s="55"/>
    </row>
    <row r="7" ht="22.8" customHeight="1" spans="1:10">
      <c r="A7" s="45"/>
      <c r="B7" s="43"/>
      <c r="C7" s="43" t="s">
        <v>265</v>
      </c>
      <c r="D7" s="46"/>
      <c r="E7" s="46"/>
      <c r="F7" s="46"/>
      <c r="G7" s="46"/>
      <c r="H7" s="46"/>
      <c r="I7" s="46"/>
      <c r="J7" s="56"/>
    </row>
    <row r="8" ht="22.8" customHeight="1" spans="1:10">
      <c r="A8" s="45"/>
      <c r="B8" s="43"/>
      <c r="C8" s="43"/>
      <c r="D8" s="46"/>
      <c r="E8" s="46"/>
      <c r="F8" s="46"/>
      <c r="G8" s="46"/>
      <c r="H8" s="46"/>
      <c r="I8" s="46"/>
      <c r="J8" s="56"/>
    </row>
    <row r="9" ht="22.8" customHeight="1" spans="1:10">
      <c r="A9" s="45"/>
      <c r="B9" s="43"/>
      <c r="C9" s="43"/>
      <c r="D9" s="46"/>
      <c r="E9" s="46"/>
      <c r="F9" s="46"/>
      <c r="G9" s="46"/>
      <c r="H9" s="46"/>
      <c r="I9" s="46"/>
      <c r="J9" s="56"/>
    </row>
    <row r="10" ht="22.8" customHeight="1" spans="1:10">
      <c r="A10" s="45"/>
      <c r="B10" s="43"/>
      <c r="C10" s="43"/>
      <c r="D10" s="46"/>
      <c r="E10" s="46"/>
      <c r="F10" s="46"/>
      <c r="G10" s="46"/>
      <c r="H10" s="46"/>
      <c r="I10" s="46"/>
      <c r="J10" s="56"/>
    </row>
    <row r="11" ht="22.8" customHeight="1" spans="1:10">
      <c r="A11" s="45"/>
      <c r="B11" s="43"/>
      <c r="C11" s="43" t="s">
        <v>266</v>
      </c>
      <c r="D11" s="46"/>
      <c r="E11" s="46"/>
      <c r="F11" s="46"/>
      <c r="G11" s="46"/>
      <c r="H11" s="46"/>
      <c r="I11" s="46"/>
      <c r="J11" s="56"/>
    </row>
    <row r="12" ht="22.8" customHeight="1" spans="1:10">
      <c r="A12" s="45"/>
      <c r="B12" s="43"/>
      <c r="C12" s="43"/>
      <c r="D12" s="46"/>
      <c r="E12" s="46"/>
      <c r="F12" s="46"/>
      <c r="G12" s="46"/>
      <c r="H12" s="46"/>
      <c r="I12" s="46"/>
      <c r="J12" s="56"/>
    </row>
    <row r="13" ht="22.8" customHeight="1" spans="1:10">
      <c r="A13" s="45"/>
      <c r="B13" s="43"/>
      <c r="C13" s="43"/>
      <c r="D13" s="46"/>
      <c r="E13" s="46"/>
      <c r="F13" s="46"/>
      <c r="G13" s="46"/>
      <c r="H13" s="46"/>
      <c r="I13" s="46"/>
      <c r="J13" s="56"/>
    </row>
    <row r="14" ht="22.8" customHeight="1" spans="1:10">
      <c r="A14" s="45"/>
      <c r="B14" s="43"/>
      <c r="C14" s="43"/>
      <c r="D14" s="46"/>
      <c r="E14" s="46"/>
      <c r="F14" s="46"/>
      <c r="G14" s="46"/>
      <c r="H14" s="46"/>
      <c r="I14" s="46"/>
      <c r="J14" s="56"/>
    </row>
    <row r="15" ht="22.8" customHeight="1" spans="1:10">
      <c r="A15" s="45"/>
      <c r="B15" s="43"/>
      <c r="C15" s="43"/>
      <c r="D15" s="46"/>
      <c r="E15" s="46"/>
      <c r="F15" s="46"/>
      <c r="G15" s="46"/>
      <c r="H15" s="46"/>
      <c r="I15" s="46"/>
      <c r="J15" s="56"/>
    </row>
    <row r="16" ht="22.8" customHeight="1" spans="1:10">
      <c r="A16" s="45"/>
      <c r="B16" s="43"/>
      <c r="C16" s="43"/>
      <c r="D16" s="46"/>
      <c r="E16" s="46"/>
      <c r="F16" s="46"/>
      <c r="G16" s="46"/>
      <c r="H16" s="46"/>
      <c r="I16" s="46"/>
      <c r="J16" s="56"/>
    </row>
    <row r="17" ht="22.8" customHeight="1" spans="1:10">
      <c r="A17" s="45"/>
      <c r="B17" s="43"/>
      <c r="C17" s="43"/>
      <c r="D17" s="46"/>
      <c r="E17" s="46"/>
      <c r="F17" s="46"/>
      <c r="G17" s="46"/>
      <c r="H17" s="46"/>
      <c r="I17" s="46"/>
      <c r="J17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4" sqref="B4:F4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37"/>
      <c r="B1" s="2"/>
      <c r="C1" s="2"/>
      <c r="D1" s="2"/>
      <c r="E1" s="38"/>
      <c r="F1" s="38"/>
      <c r="G1" s="39"/>
      <c r="H1" s="39"/>
      <c r="I1" s="51" t="s">
        <v>269</v>
      </c>
      <c r="J1" s="42"/>
    </row>
    <row r="2" ht="22.8" customHeight="1" spans="1:10">
      <c r="A2" s="37"/>
      <c r="B2" s="3" t="s">
        <v>270</v>
      </c>
      <c r="C2" s="3"/>
      <c r="D2" s="3"/>
      <c r="E2" s="3"/>
      <c r="F2" s="3"/>
      <c r="G2" s="3"/>
      <c r="H2" s="3"/>
      <c r="I2" s="3"/>
      <c r="J2" s="42" t="s">
        <v>0</v>
      </c>
    </row>
    <row r="3" ht="19.55" customHeight="1" spans="1:10">
      <c r="A3" s="40"/>
      <c r="B3" s="41" t="s">
        <v>2</v>
      </c>
      <c r="C3" s="41"/>
      <c r="D3" s="41"/>
      <c r="E3" s="41"/>
      <c r="F3" s="41"/>
      <c r="G3" s="40"/>
      <c r="H3" s="40"/>
      <c r="I3" s="52" t="s">
        <v>3</v>
      </c>
      <c r="J3" s="53"/>
    </row>
    <row r="4" ht="24.4" customHeight="1" spans="1:10">
      <c r="A4" s="42"/>
      <c r="B4" s="43" t="s">
        <v>6</v>
      </c>
      <c r="C4" s="43"/>
      <c r="D4" s="43"/>
      <c r="E4" s="43"/>
      <c r="F4" s="43"/>
      <c r="G4" s="43" t="s">
        <v>271</v>
      </c>
      <c r="H4" s="43"/>
      <c r="I4" s="43"/>
      <c r="J4" s="54"/>
    </row>
    <row r="5" ht="24.4" customHeight="1" spans="1:10">
      <c r="A5" s="44"/>
      <c r="B5" s="43" t="s">
        <v>88</v>
      </c>
      <c r="C5" s="43"/>
      <c r="D5" s="43"/>
      <c r="E5" s="43" t="s">
        <v>67</v>
      </c>
      <c r="F5" s="43" t="s">
        <v>68</v>
      </c>
      <c r="G5" s="43" t="s">
        <v>56</v>
      </c>
      <c r="H5" s="43" t="s">
        <v>84</v>
      </c>
      <c r="I5" s="43" t="s">
        <v>85</v>
      </c>
      <c r="J5" s="54"/>
    </row>
    <row r="6" ht="24.4" customHeight="1" spans="1:10">
      <c r="A6" s="44"/>
      <c r="B6" s="43" t="s">
        <v>89</v>
      </c>
      <c r="C6" s="43" t="s">
        <v>90</v>
      </c>
      <c r="D6" s="43" t="s">
        <v>91</v>
      </c>
      <c r="E6" s="43"/>
      <c r="F6" s="43"/>
      <c r="G6" s="43"/>
      <c r="H6" s="43"/>
      <c r="I6" s="43"/>
      <c r="J6" s="55"/>
    </row>
    <row r="7" ht="22.8" customHeight="1" spans="1:10">
      <c r="A7" s="45"/>
      <c r="B7" s="43"/>
      <c r="C7" s="43"/>
      <c r="D7" s="43"/>
      <c r="E7" s="43"/>
      <c r="F7" s="43" t="s">
        <v>265</v>
      </c>
      <c r="G7" s="46"/>
      <c r="H7" s="46"/>
      <c r="I7" s="46"/>
      <c r="J7" s="56"/>
    </row>
    <row r="8" ht="22.8" customHeight="1" spans="1:10">
      <c r="A8" s="44"/>
      <c r="B8" s="47"/>
      <c r="C8" s="47"/>
      <c r="D8" s="47"/>
      <c r="E8" s="47"/>
      <c r="F8" s="47" t="s">
        <v>266</v>
      </c>
      <c r="G8" s="48"/>
      <c r="H8" s="48"/>
      <c r="I8" s="48"/>
      <c r="J8" s="54"/>
    </row>
    <row r="9" ht="22.8" customHeight="1" spans="1:10">
      <c r="A9" s="44"/>
      <c r="B9" s="47"/>
      <c r="C9" s="47"/>
      <c r="D9" s="47"/>
      <c r="E9" s="47"/>
      <c r="F9" s="47"/>
      <c r="G9" s="48"/>
      <c r="H9" s="48"/>
      <c r="I9" s="48"/>
      <c r="J9" s="54"/>
    </row>
    <row r="10" ht="22.8" customHeight="1" spans="1:10">
      <c r="A10" s="44"/>
      <c r="B10" s="47"/>
      <c r="C10" s="47"/>
      <c r="D10" s="47"/>
      <c r="E10" s="47"/>
      <c r="F10" s="47"/>
      <c r="G10" s="48"/>
      <c r="H10" s="48"/>
      <c r="I10" s="48"/>
      <c r="J10" s="54"/>
    </row>
    <row r="11" ht="22.8" customHeight="1" spans="1:10">
      <c r="A11" s="44"/>
      <c r="B11" s="47"/>
      <c r="C11" s="47"/>
      <c r="D11" s="47"/>
      <c r="E11" s="47"/>
      <c r="F11" s="47"/>
      <c r="G11" s="48"/>
      <c r="H11" s="48"/>
      <c r="I11" s="48"/>
      <c r="J11" s="54"/>
    </row>
    <row r="12" ht="22.8" customHeight="1" spans="1:10">
      <c r="A12" s="44"/>
      <c r="B12" s="47"/>
      <c r="C12" s="47"/>
      <c r="D12" s="47"/>
      <c r="E12" s="47"/>
      <c r="F12" s="47"/>
      <c r="G12" s="48"/>
      <c r="H12" s="48"/>
      <c r="I12" s="48"/>
      <c r="J12" s="54"/>
    </row>
    <row r="13" ht="22.8" customHeight="1" spans="1:10">
      <c r="A13" s="44"/>
      <c r="B13" s="47"/>
      <c r="C13" s="47"/>
      <c r="D13" s="47"/>
      <c r="E13" s="47"/>
      <c r="F13" s="47"/>
      <c r="G13" s="48"/>
      <c r="H13" s="48"/>
      <c r="I13" s="48"/>
      <c r="J13" s="54"/>
    </row>
    <row r="14" ht="22.8" customHeight="1" spans="1:10">
      <c r="A14" s="44"/>
      <c r="B14" s="47"/>
      <c r="C14" s="47"/>
      <c r="D14" s="47"/>
      <c r="E14" s="47"/>
      <c r="F14" s="47"/>
      <c r="G14" s="48"/>
      <c r="H14" s="48"/>
      <c r="I14" s="48"/>
      <c r="J14" s="54"/>
    </row>
    <row r="15" ht="22.8" customHeight="1" spans="1:10">
      <c r="A15" s="44"/>
      <c r="B15" s="47"/>
      <c r="C15" s="47"/>
      <c r="D15" s="47"/>
      <c r="E15" s="47"/>
      <c r="F15" s="47"/>
      <c r="G15" s="48"/>
      <c r="H15" s="48"/>
      <c r="I15" s="48"/>
      <c r="J15" s="54"/>
    </row>
    <row r="16" ht="22.8" customHeight="1" spans="1:10">
      <c r="A16" s="44"/>
      <c r="B16" s="47"/>
      <c r="C16" s="47"/>
      <c r="D16" s="47"/>
      <c r="E16" s="47"/>
      <c r="F16" s="47" t="s">
        <v>20</v>
      </c>
      <c r="G16" s="48"/>
      <c r="H16" s="48"/>
      <c r="I16" s="48"/>
      <c r="J16" s="54"/>
    </row>
    <row r="17" ht="22.8" customHeight="1" spans="1:10">
      <c r="A17" s="44"/>
      <c r="B17" s="47"/>
      <c r="C17" s="47"/>
      <c r="D17" s="47"/>
      <c r="E17" s="47"/>
      <c r="F17" s="47" t="s">
        <v>123</v>
      </c>
      <c r="G17" s="48"/>
      <c r="H17" s="48"/>
      <c r="I17" s="48"/>
      <c r="J17" s="55"/>
    </row>
    <row r="18" ht="9.75" customHeight="1" spans="1:10">
      <c r="A18" s="49"/>
      <c r="B18" s="50"/>
      <c r="C18" s="50"/>
      <c r="D18" s="50"/>
      <c r="E18" s="50"/>
      <c r="F18" s="49"/>
      <c r="G18" s="49"/>
      <c r="H18" s="49"/>
      <c r="I18" s="49"/>
      <c r="J18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workbookViewId="0">
      <selection activeCell="I8" sqref="I8"/>
    </sheetView>
  </sheetViews>
  <sheetFormatPr defaultColWidth="9" defaultRowHeight="13.5"/>
  <cols>
    <col min="1" max="1" width="9" style="1"/>
    <col min="2" max="2" width="12.125" style="23" customWidth="1"/>
    <col min="3" max="3" width="12.125" style="1" customWidth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">
      <c r="A1" s="2"/>
    </row>
    <row r="2" ht="19.5" spans="1:12">
      <c r="A2" s="24" t="s">
        <v>272</v>
      </c>
      <c r="B2" s="25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26"/>
      <c r="B3" s="27"/>
      <c r="C3" s="26"/>
      <c r="D3" s="27"/>
      <c r="E3" s="27"/>
      <c r="F3" s="27"/>
      <c r="G3" s="27"/>
      <c r="H3" s="27"/>
      <c r="I3" s="27"/>
      <c r="J3" s="35" t="s">
        <v>3</v>
      </c>
      <c r="K3" s="35"/>
      <c r="L3" s="35"/>
    </row>
    <row r="4" ht="25" customHeight="1" spans="1:12">
      <c r="A4" s="28" t="s">
        <v>273</v>
      </c>
      <c r="B4" s="28" t="s">
        <v>274</v>
      </c>
      <c r="C4" s="28"/>
      <c r="D4" s="28"/>
      <c r="E4" s="28" t="s">
        <v>275</v>
      </c>
      <c r="F4" s="28" t="s">
        <v>276</v>
      </c>
      <c r="G4" s="28" t="s">
        <v>277</v>
      </c>
      <c r="H4" s="28"/>
      <c r="I4" s="28" t="s">
        <v>277</v>
      </c>
      <c r="J4" s="28" t="s">
        <v>277</v>
      </c>
      <c r="K4" s="28" t="s">
        <v>277</v>
      </c>
      <c r="L4" s="28" t="s">
        <v>277</v>
      </c>
    </row>
    <row r="5" ht="25" customHeight="1" spans="1:12">
      <c r="A5" s="28"/>
      <c r="B5" s="28" t="s">
        <v>278</v>
      </c>
      <c r="C5" s="28" t="s">
        <v>279</v>
      </c>
      <c r="D5" s="28" t="s">
        <v>280</v>
      </c>
      <c r="E5" s="28"/>
      <c r="F5" s="28"/>
      <c r="G5" s="28" t="s">
        <v>281</v>
      </c>
      <c r="H5" s="28"/>
      <c r="I5" s="36" t="s">
        <v>282</v>
      </c>
      <c r="J5" s="36"/>
      <c r="K5" s="36" t="s">
        <v>283</v>
      </c>
      <c r="L5" s="36"/>
    </row>
    <row r="6" ht="25" customHeight="1" spans="1:12">
      <c r="A6" s="29"/>
      <c r="B6" s="29"/>
      <c r="C6" s="29"/>
      <c r="D6" s="29"/>
      <c r="E6" s="29"/>
      <c r="F6" s="29"/>
      <c r="G6" s="29" t="s">
        <v>284</v>
      </c>
      <c r="H6" s="30" t="s">
        <v>285</v>
      </c>
      <c r="I6" s="30" t="s">
        <v>284</v>
      </c>
      <c r="J6" s="30" t="s">
        <v>285</v>
      </c>
      <c r="K6" s="30" t="s">
        <v>284</v>
      </c>
      <c r="L6" s="30" t="s">
        <v>285</v>
      </c>
    </row>
    <row r="7" ht="25" customHeight="1" spans="1:12">
      <c r="A7" s="31" t="s">
        <v>56</v>
      </c>
      <c r="B7" s="32">
        <v>2670200</v>
      </c>
      <c r="C7" s="32">
        <v>2670200</v>
      </c>
      <c r="D7" s="32">
        <f t="shared" ref="D7:D45" si="0">B7-C7</f>
        <v>0</v>
      </c>
      <c r="E7" s="33"/>
      <c r="F7" s="34" t="s">
        <v>20</v>
      </c>
      <c r="G7" s="34" t="s">
        <v>20</v>
      </c>
      <c r="H7" s="34" t="s">
        <v>20</v>
      </c>
      <c r="I7" s="34" t="s">
        <v>20</v>
      </c>
      <c r="J7" s="34" t="s">
        <v>20</v>
      </c>
      <c r="K7" s="34" t="s">
        <v>20</v>
      </c>
      <c r="L7" s="34" t="s">
        <v>20</v>
      </c>
    </row>
    <row r="8" ht="25" customHeight="1" spans="1:12">
      <c r="A8" s="31" t="s">
        <v>70</v>
      </c>
      <c r="B8" s="32">
        <v>2670200</v>
      </c>
      <c r="C8" s="32">
        <v>2670200</v>
      </c>
      <c r="D8" s="32">
        <f t="shared" si="0"/>
        <v>0</v>
      </c>
      <c r="E8" s="33"/>
      <c r="F8" s="34" t="s">
        <v>20</v>
      </c>
      <c r="G8" s="34" t="s">
        <v>20</v>
      </c>
      <c r="H8" s="34" t="s">
        <v>20</v>
      </c>
      <c r="I8" s="34" t="s">
        <v>20</v>
      </c>
      <c r="J8" s="34" t="s">
        <v>20</v>
      </c>
      <c r="K8" s="34" t="s">
        <v>20</v>
      </c>
      <c r="L8" s="34" t="s">
        <v>20</v>
      </c>
    </row>
    <row r="9" ht="25" customHeight="1" spans="1:12">
      <c r="A9" s="31" t="s">
        <v>261</v>
      </c>
      <c r="B9" s="32">
        <v>2670200</v>
      </c>
      <c r="C9" s="32">
        <v>2670200</v>
      </c>
      <c r="D9" s="32">
        <f t="shared" si="0"/>
        <v>0</v>
      </c>
      <c r="E9" s="33"/>
      <c r="F9" s="34" t="s">
        <v>20</v>
      </c>
      <c r="G9" s="34" t="s">
        <v>20</v>
      </c>
      <c r="H9" s="34" t="s">
        <v>20</v>
      </c>
      <c r="I9" s="34" t="s">
        <v>20</v>
      </c>
      <c r="J9" s="34" t="s">
        <v>20</v>
      </c>
      <c r="K9" s="34" t="s">
        <v>20</v>
      </c>
      <c r="L9" s="34" t="s">
        <v>20</v>
      </c>
    </row>
    <row r="10" ht="25" customHeight="1" spans="1:12">
      <c r="A10" s="31" t="s">
        <v>245</v>
      </c>
      <c r="B10" s="32">
        <v>1100000</v>
      </c>
      <c r="C10" s="32">
        <v>1100000</v>
      </c>
      <c r="D10" s="32">
        <f t="shared" si="0"/>
        <v>0</v>
      </c>
      <c r="E10" s="33"/>
      <c r="F10" s="34" t="s">
        <v>20</v>
      </c>
      <c r="G10" s="34" t="s">
        <v>286</v>
      </c>
      <c r="H10" s="34" t="s">
        <v>287</v>
      </c>
      <c r="I10" s="34" t="s">
        <v>288</v>
      </c>
      <c r="J10" s="34" t="s">
        <v>289</v>
      </c>
      <c r="K10" s="34" t="s">
        <v>290</v>
      </c>
      <c r="L10" s="34" t="s">
        <v>291</v>
      </c>
    </row>
    <row r="11" ht="25" customHeight="1" spans="1:12">
      <c r="A11" s="31" t="s">
        <v>292</v>
      </c>
      <c r="B11" s="32">
        <v>0</v>
      </c>
      <c r="C11" s="32">
        <v>0</v>
      </c>
      <c r="D11" s="32">
        <f t="shared" si="0"/>
        <v>0</v>
      </c>
      <c r="E11" s="33"/>
      <c r="F11" s="34" t="s">
        <v>20</v>
      </c>
      <c r="G11" s="34" t="s">
        <v>293</v>
      </c>
      <c r="H11" s="34" t="s">
        <v>294</v>
      </c>
      <c r="I11" s="34" t="s">
        <v>295</v>
      </c>
      <c r="J11" s="34" t="s">
        <v>296</v>
      </c>
      <c r="K11" s="34" t="s">
        <v>20</v>
      </c>
      <c r="L11" s="34" t="s">
        <v>20</v>
      </c>
    </row>
    <row r="12" ht="25" customHeight="1" spans="1:12">
      <c r="A12" s="31" t="s">
        <v>292</v>
      </c>
      <c r="B12" s="32">
        <v>0</v>
      </c>
      <c r="C12" s="32">
        <v>0</v>
      </c>
      <c r="D12" s="32">
        <f t="shared" si="0"/>
        <v>0</v>
      </c>
      <c r="E12" s="33"/>
      <c r="F12" s="34" t="s">
        <v>20</v>
      </c>
      <c r="G12" s="34" t="s">
        <v>297</v>
      </c>
      <c r="H12" s="34" t="s">
        <v>291</v>
      </c>
      <c r="I12" s="34" t="s">
        <v>288</v>
      </c>
      <c r="J12" s="34" t="s">
        <v>289</v>
      </c>
      <c r="K12" s="34" t="s">
        <v>20</v>
      </c>
      <c r="L12" s="34" t="s">
        <v>20</v>
      </c>
    </row>
    <row r="13" ht="25" customHeight="1" spans="1:12">
      <c r="A13" s="31" t="s">
        <v>292</v>
      </c>
      <c r="B13" s="32">
        <v>0</v>
      </c>
      <c r="C13" s="32">
        <v>0</v>
      </c>
      <c r="D13" s="32">
        <f t="shared" si="0"/>
        <v>0</v>
      </c>
      <c r="E13" s="33"/>
      <c r="F13" s="34" t="s">
        <v>20</v>
      </c>
      <c r="G13" s="34" t="s">
        <v>298</v>
      </c>
      <c r="H13" s="34" t="s">
        <v>291</v>
      </c>
      <c r="I13" s="34" t="s">
        <v>288</v>
      </c>
      <c r="J13" s="34" t="s">
        <v>289</v>
      </c>
      <c r="K13" s="34" t="s">
        <v>20</v>
      </c>
      <c r="L13" s="34" t="s">
        <v>20</v>
      </c>
    </row>
    <row r="14" ht="38" customHeight="1" spans="1:12">
      <c r="A14" s="31" t="s">
        <v>292</v>
      </c>
      <c r="B14" s="32">
        <v>0</v>
      </c>
      <c r="C14" s="32">
        <v>0</v>
      </c>
      <c r="D14" s="32">
        <f t="shared" si="0"/>
        <v>0</v>
      </c>
      <c r="E14" s="33"/>
      <c r="F14" s="34" t="s">
        <v>20</v>
      </c>
      <c r="G14" s="34" t="s">
        <v>299</v>
      </c>
      <c r="H14" s="34" t="s">
        <v>291</v>
      </c>
      <c r="I14" s="34" t="s">
        <v>20</v>
      </c>
      <c r="J14" s="34" t="s">
        <v>20</v>
      </c>
      <c r="K14" s="34" t="s">
        <v>20</v>
      </c>
      <c r="L14" s="34" t="s">
        <v>20</v>
      </c>
    </row>
    <row r="15" ht="48" spans="1:12">
      <c r="A15" s="31" t="s">
        <v>292</v>
      </c>
      <c r="B15" s="32">
        <v>0</v>
      </c>
      <c r="C15" s="32">
        <v>0</v>
      </c>
      <c r="D15" s="32">
        <f t="shared" si="0"/>
        <v>0</v>
      </c>
      <c r="E15" s="33"/>
      <c r="F15" s="34" t="s">
        <v>20</v>
      </c>
      <c r="G15" s="34" t="s">
        <v>300</v>
      </c>
      <c r="H15" s="34" t="s">
        <v>291</v>
      </c>
      <c r="I15" s="34" t="s">
        <v>20</v>
      </c>
      <c r="J15" s="34" t="s">
        <v>20</v>
      </c>
      <c r="K15" s="34" t="s">
        <v>20</v>
      </c>
      <c r="L15" s="34" t="s">
        <v>20</v>
      </c>
    </row>
    <row r="16" ht="48" spans="1:12">
      <c r="A16" s="31" t="s">
        <v>292</v>
      </c>
      <c r="B16" s="32">
        <v>0</v>
      </c>
      <c r="C16" s="32">
        <v>0</v>
      </c>
      <c r="D16" s="32">
        <f t="shared" si="0"/>
        <v>0</v>
      </c>
      <c r="E16" s="33"/>
      <c r="F16" s="34" t="s">
        <v>20</v>
      </c>
      <c r="G16" s="34" t="s">
        <v>301</v>
      </c>
      <c r="H16" s="34" t="s">
        <v>302</v>
      </c>
      <c r="I16" s="34" t="s">
        <v>20</v>
      </c>
      <c r="J16" s="34" t="s">
        <v>20</v>
      </c>
      <c r="K16" s="34" t="s">
        <v>20</v>
      </c>
      <c r="L16" s="34" t="s">
        <v>20</v>
      </c>
    </row>
    <row r="17" ht="36" spans="1:12">
      <c r="A17" s="31" t="s">
        <v>292</v>
      </c>
      <c r="B17" s="32">
        <v>0</v>
      </c>
      <c r="C17" s="32">
        <v>0</v>
      </c>
      <c r="D17" s="32">
        <f t="shared" si="0"/>
        <v>0</v>
      </c>
      <c r="E17" s="33"/>
      <c r="F17" s="34" t="s">
        <v>20</v>
      </c>
      <c r="G17" s="34" t="s">
        <v>303</v>
      </c>
      <c r="H17" s="34" t="s">
        <v>291</v>
      </c>
      <c r="I17" s="34" t="s">
        <v>20</v>
      </c>
      <c r="J17" s="34" t="s">
        <v>20</v>
      </c>
      <c r="K17" s="34" t="s">
        <v>20</v>
      </c>
      <c r="L17" s="34" t="s">
        <v>20</v>
      </c>
    </row>
    <row r="18" ht="24" spans="1:12">
      <c r="A18" s="31" t="s">
        <v>292</v>
      </c>
      <c r="B18" s="32">
        <v>0</v>
      </c>
      <c r="C18" s="32">
        <v>0</v>
      </c>
      <c r="D18" s="32">
        <f t="shared" si="0"/>
        <v>0</v>
      </c>
      <c r="E18" s="33"/>
      <c r="F18" s="34" t="s">
        <v>20</v>
      </c>
      <c r="G18" s="34" t="s">
        <v>304</v>
      </c>
      <c r="H18" s="34" t="s">
        <v>305</v>
      </c>
      <c r="I18" s="34" t="s">
        <v>20</v>
      </c>
      <c r="J18" s="34" t="s">
        <v>20</v>
      </c>
      <c r="K18" s="34" t="s">
        <v>20</v>
      </c>
      <c r="L18" s="34" t="s">
        <v>20</v>
      </c>
    </row>
    <row r="19" spans="1:12">
      <c r="A19" s="31" t="s">
        <v>292</v>
      </c>
      <c r="B19" s="32">
        <v>0</v>
      </c>
      <c r="C19" s="32">
        <v>0</v>
      </c>
      <c r="D19" s="32">
        <f t="shared" si="0"/>
        <v>0</v>
      </c>
      <c r="E19" s="33"/>
      <c r="F19" s="34" t="s">
        <v>20</v>
      </c>
      <c r="G19" s="34" t="s">
        <v>288</v>
      </c>
      <c r="H19" s="34" t="s">
        <v>289</v>
      </c>
      <c r="I19" s="34" t="s">
        <v>20</v>
      </c>
      <c r="J19" s="34" t="s">
        <v>20</v>
      </c>
      <c r="K19" s="34" t="s">
        <v>20</v>
      </c>
      <c r="L19" s="34" t="s">
        <v>20</v>
      </c>
    </row>
    <row r="20" ht="24" spans="1:12">
      <c r="A20" s="31" t="s">
        <v>246</v>
      </c>
      <c r="B20" s="32">
        <v>113200</v>
      </c>
      <c r="C20" s="32">
        <v>113200</v>
      </c>
      <c r="D20" s="32">
        <f t="shared" si="0"/>
        <v>0</v>
      </c>
      <c r="E20" s="33"/>
      <c r="F20" s="34" t="s">
        <v>306</v>
      </c>
      <c r="G20" s="34" t="s">
        <v>307</v>
      </c>
      <c r="H20" s="34" t="s">
        <v>308</v>
      </c>
      <c r="I20" s="34" t="s">
        <v>288</v>
      </c>
      <c r="J20" s="34" t="s">
        <v>289</v>
      </c>
      <c r="K20" s="34" t="s">
        <v>309</v>
      </c>
      <c r="L20" s="34" t="s">
        <v>310</v>
      </c>
    </row>
    <row r="21" ht="36" spans="1:12">
      <c r="A21" s="31" t="s">
        <v>292</v>
      </c>
      <c r="B21" s="32">
        <v>0</v>
      </c>
      <c r="C21" s="32">
        <v>0</v>
      </c>
      <c r="D21" s="32">
        <f t="shared" si="0"/>
        <v>0</v>
      </c>
      <c r="E21" s="33"/>
      <c r="F21" s="34" t="s">
        <v>20</v>
      </c>
      <c r="G21" s="34" t="s">
        <v>311</v>
      </c>
      <c r="H21" s="34" t="s">
        <v>312</v>
      </c>
      <c r="I21" s="34" t="s">
        <v>313</v>
      </c>
      <c r="J21" s="34" t="s">
        <v>314</v>
      </c>
      <c r="K21" s="34" t="s">
        <v>20</v>
      </c>
      <c r="L21" s="34" t="s">
        <v>20</v>
      </c>
    </row>
    <row r="22" ht="24" spans="1:12">
      <c r="A22" s="31" t="s">
        <v>292</v>
      </c>
      <c r="B22" s="32">
        <v>0</v>
      </c>
      <c r="C22" s="32">
        <v>0</v>
      </c>
      <c r="D22" s="32">
        <f t="shared" si="0"/>
        <v>0</v>
      </c>
      <c r="E22" s="33"/>
      <c r="F22" s="34" t="s">
        <v>20</v>
      </c>
      <c r="G22" s="34" t="s">
        <v>315</v>
      </c>
      <c r="H22" s="34" t="s">
        <v>316</v>
      </c>
      <c r="I22" s="34" t="s">
        <v>288</v>
      </c>
      <c r="J22" s="34" t="s">
        <v>289</v>
      </c>
      <c r="K22" s="34" t="s">
        <v>20</v>
      </c>
      <c r="L22" s="34" t="s">
        <v>20</v>
      </c>
    </row>
    <row r="23" ht="24" spans="1:12">
      <c r="A23" s="31" t="s">
        <v>292</v>
      </c>
      <c r="B23" s="32">
        <v>0</v>
      </c>
      <c r="C23" s="32">
        <v>0</v>
      </c>
      <c r="D23" s="32">
        <f t="shared" si="0"/>
        <v>0</v>
      </c>
      <c r="E23" s="33"/>
      <c r="F23" s="34" t="s">
        <v>20</v>
      </c>
      <c r="G23" s="34" t="s">
        <v>317</v>
      </c>
      <c r="H23" s="34" t="s">
        <v>318</v>
      </c>
      <c r="I23" s="34" t="s">
        <v>288</v>
      </c>
      <c r="J23" s="34" t="s">
        <v>289</v>
      </c>
      <c r="K23" s="34" t="s">
        <v>20</v>
      </c>
      <c r="L23" s="34" t="s">
        <v>20</v>
      </c>
    </row>
    <row r="24" ht="24" spans="1:12">
      <c r="A24" s="31" t="s">
        <v>292</v>
      </c>
      <c r="B24" s="32">
        <v>0</v>
      </c>
      <c r="C24" s="32">
        <v>0</v>
      </c>
      <c r="D24" s="32">
        <f t="shared" si="0"/>
        <v>0</v>
      </c>
      <c r="E24" s="33"/>
      <c r="F24" s="34" t="s">
        <v>20</v>
      </c>
      <c r="G24" s="34" t="s">
        <v>319</v>
      </c>
      <c r="H24" s="34" t="s">
        <v>320</v>
      </c>
      <c r="I24" s="34" t="s">
        <v>20</v>
      </c>
      <c r="J24" s="34" t="s">
        <v>20</v>
      </c>
      <c r="K24" s="34" t="s">
        <v>20</v>
      </c>
      <c r="L24" s="34" t="s">
        <v>20</v>
      </c>
    </row>
    <row r="25" ht="24" spans="1:12">
      <c r="A25" s="31" t="s">
        <v>292</v>
      </c>
      <c r="B25" s="32">
        <v>0</v>
      </c>
      <c r="C25" s="32">
        <v>0</v>
      </c>
      <c r="D25" s="32">
        <f t="shared" si="0"/>
        <v>0</v>
      </c>
      <c r="E25" s="33"/>
      <c r="F25" s="34" t="s">
        <v>20</v>
      </c>
      <c r="G25" s="34" t="s">
        <v>321</v>
      </c>
      <c r="H25" s="34" t="s">
        <v>322</v>
      </c>
      <c r="I25" s="34" t="s">
        <v>20</v>
      </c>
      <c r="J25" s="34" t="s">
        <v>20</v>
      </c>
      <c r="K25" s="34" t="s">
        <v>20</v>
      </c>
      <c r="L25" s="34" t="s">
        <v>20</v>
      </c>
    </row>
    <row r="26" ht="24" spans="1:12">
      <c r="A26" s="31" t="s">
        <v>292</v>
      </c>
      <c r="B26" s="32">
        <v>0</v>
      </c>
      <c r="C26" s="32">
        <v>0</v>
      </c>
      <c r="D26" s="32">
        <f t="shared" si="0"/>
        <v>0</v>
      </c>
      <c r="E26" s="33"/>
      <c r="F26" s="34" t="s">
        <v>20</v>
      </c>
      <c r="G26" s="34" t="s">
        <v>323</v>
      </c>
      <c r="H26" s="34" t="s">
        <v>324</v>
      </c>
      <c r="I26" s="34" t="s">
        <v>20</v>
      </c>
      <c r="J26" s="34" t="s">
        <v>20</v>
      </c>
      <c r="K26" s="34" t="s">
        <v>20</v>
      </c>
      <c r="L26" s="34" t="s">
        <v>20</v>
      </c>
    </row>
    <row r="27" ht="36" spans="1:12">
      <c r="A27" s="31" t="s">
        <v>247</v>
      </c>
      <c r="B27" s="32">
        <v>257000</v>
      </c>
      <c r="C27" s="32">
        <v>257000</v>
      </c>
      <c r="D27" s="32">
        <f t="shared" si="0"/>
        <v>0</v>
      </c>
      <c r="E27" s="33"/>
      <c r="F27" s="34" t="s">
        <v>20</v>
      </c>
      <c r="G27" s="34" t="s">
        <v>325</v>
      </c>
      <c r="H27" s="34" t="s">
        <v>326</v>
      </c>
      <c r="I27" s="34" t="s">
        <v>20</v>
      </c>
      <c r="J27" s="34" t="s">
        <v>20</v>
      </c>
      <c r="K27" s="34" t="s">
        <v>20</v>
      </c>
      <c r="L27" s="34" t="s">
        <v>20</v>
      </c>
    </row>
    <row r="28" ht="24" spans="1:12">
      <c r="A28" s="31" t="s">
        <v>248</v>
      </c>
      <c r="B28" s="32">
        <v>300000</v>
      </c>
      <c r="C28" s="32">
        <v>300000</v>
      </c>
      <c r="D28" s="32">
        <f t="shared" si="0"/>
        <v>0</v>
      </c>
      <c r="E28" s="33"/>
      <c r="F28" s="34" t="s">
        <v>20</v>
      </c>
      <c r="G28" s="34" t="s">
        <v>327</v>
      </c>
      <c r="H28" s="34" t="s">
        <v>328</v>
      </c>
      <c r="I28" s="34" t="s">
        <v>329</v>
      </c>
      <c r="J28" s="34" t="s">
        <v>296</v>
      </c>
      <c r="K28" s="34" t="s">
        <v>330</v>
      </c>
      <c r="L28" s="34" t="s">
        <v>331</v>
      </c>
    </row>
    <row r="29" spans="1:12">
      <c r="A29" s="31" t="s">
        <v>292</v>
      </c>
      <c r="B29" s="32">
        <v>0</v>
      </c>
      <c r="C29" s="32">
        <v>0</v>
      </c>
      <c r="D29" s="32">
        <f t="shared" si="0"/>
        <v>0</v>
      </c>
      <c r="E29" s="33"/>
      <c r="F29" s="34" t="s">
        <v>20</v>
      </c>
      <c r="G29" s="34" t="s">
        <v>332</v>
      </c>
      <c r="H29" s="34" t="s">
        <v>333</v>
      </c>
      <c r="I29" s="34" t="s">
        <v>20</v>
      </c>
      <c r="J29" s="34" t="s">
        <v>20</v>
      </c>
      <c r="K29" s="34" t="s">
        <v>20</v>
      </c>
      <c r="L29" s="34" t="s">
        <v>20</v>
      </c>
    </row>
    <row r="30" spans="1:12">
      <c r="A30" s="31" t="s">
        <v>292</v>
      </c>
      <c r="B30" s="32">
        <v>0</v>
      </c>
      <c r="C30" s="32">
        <v>0</v>
      </c>
      <c r="D30" s="32">
        <f t="shared" si="0"/>
        <v>0</v>
      </c>
      <c r="E30" s="33"/>
      <c r="F30" s="34" t="s">
        <v>20</v>
      </c>
      <c r="G30" s="34" t="s">
        <v>334</v>
      </c>
      <c r="H30" s="34" t="s">
        <v>333</v>
      </c>
      <c r="I30" s="34" t="s">
        <v>20</v>
      </c>
      <c r="J30" s="34" t="s">
        <v>20</v>
      </c>
      <c r="K30" s="34" t="s">
        <v>20</v>
      </c>
      <c r="L30" s="34" t="s">
        <v>20</v>
      </c>
    </row>
    <row r="31" spans="1:12">
      <c r="A31" s="31" t="s">
        <v>292</v>
      </c>
      <c r="B31" s="32">
        <v>0</v>
      </c>
      <c r="C31" s="32">
        <v>0</v>
      </c>
      <c r="D31" s="32">
        <f t="shared" si="0"/>
        <v>0</v>
      </c>
      <c r="E31" s="33"/>
      <c r="F31" s="34" t="s">
        <v>20</v>
      </c>
      <c r="G31" s="34" t="s">
        <v>335</v>
      </c>
      <c r="H31" s="34" t="s">
        <v>291</v>
      </c>
      <c r="I31" s="34" t="s">
        <v>20</v>
      </c>
      <c r="J31" s="34" t="s">
        <v>20</v>
      </c>
      <c r="K31" s="34" t="s">
        <v>20</v>
      </c>
      <c r="L31" s="34" t="s">
        <v>20</v>
      </c>
    </row>
    <row r="32" ht="24" spans="1:12">
      <c r="A32" s="31" t="s">
        <v>292</v>
      </c>
      <c r="B32" s="32">
        <v>0</v>
      </c>
      <c r="C32" s="32">
        <v>0</v>
      </c>
      <c r="D32" s="32">
        <f t="shared" si="0"/>
        <v>0</v>
      </c>
      <c r="E32" s="33"/>
      <c r="F32" s="34" t="s">
        <v>20</v>
      </c>
      <c r="G32" s="34" t="s">
        <v>336</v>
      </c>
      <c r="H32" s="34" t="s">
        <v>337</v>
      </c>
      <c r="I32" s="34" t="s">
        <v>20</v>
      </c>
      <c r="J32" s="34" t="s">
        <v>20</v>
      </c>
      <c r="K32" s="34" t="s">
        <v>20</v>
      </c>
      <c r="L32" s="34" t="s">
        <v>20</v>
      </c>
    </row>
    <row r="33" spans="1:12">
      <c r="A33" s="31" t="s">
        <v>292</v>
      </c>
      <c r="B33" s="32">
        <v>0</v>
      </c>
      <c r="C33" s="32">
        <v>0</v>
      </c>
      <c r="D33" s="32">
        <f t="shared" si="0"/>
        <v>0</v>
      </c>
      <c r="E33" s="33"/>
      <c r="F33" s="34" t="s">
        <v>20</v>
      </c>
      <c r="G33" s="34" t="s">
        <v>338</v>
      </c>
      <c r="H33" s="34" t="s">
        <v>291</v>
      </c>
      <c r="I33" s="34" t="s">
        <v>20</v>
      </c>
      <c r="J33" s="34" t="s">
        <v>20</v>
      </c>
      <c r="K33" s="34" t="s">
        <v>20</v>
      </c>
      <c r="L33" s="34" t="s">
        <v>20</v>
      </c>
    </row>
    <row r="34" ht="24" spans="1:12">
      <c r="A34" s="31" t="s">
        <v>292</v>
      </c>
      <c r="B34" s="32">
        <v>0</v>
      </c>
      <c r="C34" s="32">
        <v>0</v>
      </c>
      <c r="D34" s="32">
        <f t="shared" si="0"/>
        <v>0</v>
      </c>
      <c r="E34" s="33"/>
      <c r="F34" s="34" t="s">
        <v>20</v>
      </c>
      <c r="G34" s="34" t="s">
        <v>339</v>
      </c>
      <c r="H34" s="34" t="s">
        <v>340</v>
      </c>
      <c r="I34" s="34" t="s">
        <v>20</v>
      </c>
      <c r="J34" s="34" t="s">
        <v>20</v>
      </c>
      <c r="K34" s="34" t="s">
        <v>20</v>
      </c>
      <c r="L34" s="34" t="s">
        <v>20</v>
      </c>
    </row>
    <row r="35" ht="24" spans="1:12">
      <c r="A35" s="31" t="s">
        <v>249</v>
      </c>
      <c r="B35" s="32">
        <v>100000</v>
      </c>
      <c r="C35" s="32">
        <v>100000</v>
      </c>
      <c r="D35" s="32">
        <f t="shared" si="0"/>
        <v>0</v>
      </c>
      <c r="E35" s="33"/>
      <c r="F35" s="34" t="s">
        <v>341</v>
      </c>
      <c r="G35" s="34" t="s">
        <v>342</v>
      </c>
      <c r="H35" s="34" t="s">
        <v>343</v>
      </c>
      <c r="I35" s="34" t="s">
        <v>288</v>
      </c>
      <c r="J35" s="34" t="s">
        <v>289</v>
      </c>
      <c r="K35" s="34" t="s">
        <v>344</v>
      </c>
      <c r="L35" s="34" t="s">
        <v>345</v>
      </c>
    </row>
    <row r="36" ht="36" spans="1:12">
      <c r="A36" s="31" t="s">
        <v>292</v>
      </c>
      <c r="B36" s="32">
        <v>0</v>
      </c>
      <c r="C36" s="32">
        <v>0</v>
      </c>
      <c r="D36" s="32">
        <f t="shared" si="0"/>
        <v>0</v>
      </c>
      <c r="E36" s="33"/>
      <c r="F36" s="34" t="s">
        <v>20</v>
      </c>
      <c r="G36" s="34" t="s">
        <v>346</v>
      </c>
      <c r="H36" s="34" t="s">
        <v>345</v>
      </c>
      <c r="I36" s="34" t="s">
        <v>347</v>
      </c>
      <c r="J36" s="34" t="s">
        <v>296</v>
      </c>
      <c r="K36" s="34" t="s">
        <v>20</v>
      </c>
      <c r="L36" s="34" t="s">
        <v>20</v>
      </c>
    </row>
    <row r="37" ht="24" spans="1:12">
      <c r="A37" s="31" t="s">
        <v>292</v>
      </c>
      <c r="B37" s="32">
        <v>0</v>
      </c>
      <c r="C37" s="32">
        <v>0</v>
      </c>
      <c r="D37" s="32">
        <f t="shared" si="0"/>
        <v>0</v>
      </c>
      <c r="E37" s="33"/>
      <c r="F37" s="34" t="s">
        <v>20</v>
      </c>
      <c r="G37" s="34" t="s">
        <v>321</v>
      </c>
      <c r="H37" s="34" t="s">
        <v>322</v>
      </c>
      <c r="I37" s="34" t="s">
        <v>288</v>
      </c>
      <c r="J37" s="34" t="s">
        <v>289</v>
      </c>
      <c r="K37" s="34" t="s">
        <v>20</v>
      </c>
      <c r="L37" s="34" t="s">
        <v>20</v>
      </c>
    </row>
    <row r="38" ht="24" spans="1:12">
      <c r="A38" s="31" t="s">
        <v>292</v>
      </c>
      <c r="B38" s="32">
        <v>0</v>
      </c>
      <c r="C38" s="32">
        <v>0</v>
      </c>
      <c r="D38" s="32">
        <f t="shared" si="0"/>
        <v>0</v>
      </c>
      <c r="E38" s="33"/>
      <c r="F38" s="34" t="s">
        <v>20</v>
      </c>
      <c r="G38" s="34" t="s">
        <v>323</v>
      </c>
      <c r="H38" s="34" t="s">
        <v>324</v>
      </c>
      <c r="I38" s="34" t="s">
        <v>288</v>
      </c>
      <c r="J38" s="34" t="s">
        <v>289</v>
      </c>
      <c r="K38" s="34" t="s">
        <v>20</v>
      </c>
      <c r="L38" s="34" t="s">
        <v>20</v>
      </c>
    </row>
    <row r="39" ht="48" spans="1:12">
      <c r="A39" s="31" t="s">
        <v>244</v>
      </c>
      <c r="B39" s="32">
        <v>800000</v>
      </c>
      <c r="C39" s="32">
        <v>800000</v>
      </c>
      <c r="D39" s="32">
        <f t="shared" si="0"/>
        <v>0</v>
      </c>
      <c r="E39" s="33"/>
      <c r="F39" s="34" t="s">
        <v>348</v>
      </c>
      <c r="G39" s="34" t="s">
        <v>349</v>
      </c>
      <c r="H39" s="34" t="s">
        <v>350</v>
      </c>
      <c r="I39" s="34" t="s">
        <v>288</v>
      </c>
      <c r="J39" s="34" t="s">
        <v>289</v>
      </c>
      <c r="K39" s="34" t="s">
        <v>351</v>
      </c>
      <c r="L39" s="34" t="s">
        <v>352</v>
      </c>
    </row>
    <row r="40" ht="24" spans="1:12">
      <c r="A40" s="31" t="s">
        <v>292</v>
      </c>
      <c r="B40" s="32">
        <v>0</v>
      </c>
      <c r="C40" s="32">
        <v>0</v>
      </c>
      <c r="D40" s="32">
        <f t="shared" si="0"/>
        <v>0</v>
      </c>
      <c r="E40" s="33"/>
      <c r="F40" s="34" t="s">
        <v>20</v>
      </c>
      <c r="G40" s="34" t="s">
        <v>353</v>
      </c>
      <c r="H40" s="34" t="s">
        <v>354</v>
      </c>
      <c r="I40" s="34" t="s">
        <v>355</v>
      </c>
      <c r="J40" s="34" t="s">
        <v>356</v>
      </c>
      <c r="K40" s="34" t="s">
        <v>20</v>
      </c>
      <c r="L40" s="34" t="s">
        <v>20</v>
      </c>
    </row>
    <row r="41" ht="24" spans="1:12">
      <c r="A41" s="31" t="s">
        <v>292</v>
      </c>
      <c r="B41" s="32">
        <v>0</v>
      </c>
      <c r="C41" s="32">
        <v>0</v>
      </c>
      <c r="D41" s="32">
        <f t="shared" si="0"/>
        <v>0</v>
      </c>
      <c r="E41" s="33"/>
      <c r="F41" s="34" t="s">
        <v>20</v>
      </c>
      <c r="G41" s="34" t="s">
        <v>357</v>
      </c>
      <c r="H41" s="34" t="s">
        <v>358</v>
      </c>
      <c r="I41" s="34" t="s">
        <v>288</v>
      </c>
      <c r="J41" s="34" t="s">
        <v>289</v>
      </c>
      <c r="K41" s="34" t="s">
        <v>20</v>
      </c>
      <c r="L41" s="34" t="s">
        <v>20</v>
      </c>
    </row>
    <row r="42" ht="24" spans="1:12">
      <c r="A42" s="31" t="s">
        <v>292</v>
      </c>
      <c r="B42" s="32">
        <v>0</v>
      </c>
      <c r="C42" s="32">
        <v>0</v>
      </c>
      <c r="D42" s="32">
        <f t="shared" si="0"/>
        <v>0</v>
      </c>
      <c r="E42" s="33"/>
      <c r="F42" s="34" t="s">
        <v>20</v>
      </c>
      <c r="G42" s="34" t="s">
        <v>359</v>
      </c>
      <c r="H42" s="34" t="s">
        <v>360</v>
      </c>
      <c r="I42" s="34" t="s">
        <v>20</v>
      </c>
      <c r="J42" s="34" t="s">
        <v>20</v>
      </c>
      <c r="K42" s="34" t="s">
        <v>20</v>
      </c>
      <c r="L42" s="34" t="s">
        <v>20</v>
      </c>
    </row>
    <row r="43" ht="24" spans="1:12">
      <c r="A43" s="31" t="s">
        <v>292</v>
      </c>
      <c r="B43" s="32">
        <v>0</v>
      </c>
      <c r="C43" s="32">
        <v>0</v>
      </c>
      <c r="D43" s="32">
        <f t="shared" si="0"/>
        <v>0</v>
      </c>
      <c r="E43" s="33"/>
      <c r="F43" s="34" t="s">
        <v>20</v>
      </c>
      <c r="G43" s="34" t="s">
        <v>361</v>
      </c>
      <c r="H43" s="34" t="s">
        <v>345</v>
      </c>
      <c r="I43" s="34" t="s">
        <v>20</v>
      </c>
      <c r="J43" s="34" t="s">
        <v>20</v>
      </c>
      <c r="K43" s="34" t="s">
        <v>20</v>
      </c>
      <c r="L43" s="34" t="s">
        <v>20</v>
      </c>
    </row>
    <row r="44" ht="24" spans="1:12">
      <c r="A44" s="31" t="s">
        <v>292</v>
      </c>
      <c r="B44" s="32">
        <v>0</v>
      </c>
      <c r="C44" s="32">
        <v>0</v>
      </c>
      <c r="D44" s="32">
        <f t="shared" si="0"/>
        <v>0</v>
      </c>
      <c r="E44" s="33"/>
      <c r="F44" s="34" t="s">
        <v>20</v>
      </c>
      <c r="G44" s="34" t="s">
        <v>362</v>
      </c>
      <c r="H44" s="34" t="s">
        <v>322</v>
      </c>
      <c r="I44" s="34" t="s">
        <v>20</v>
      </c>
      <c r="J44" s="34" t="s">
        <v>20</v>
      </c>
      <c r="K44" s="34" t="s">
        <v>20</v>
      </c>
      <c r="L44" s="34" t="s">
        <v>20</v>
      </c>
    </row>
    <row r="45" ht="24" spans="1:12">
      <c r="A45" s="31" t="s">
        <v>292</v>
      </c>
      <c r="B45" s="32">
        <v>0</v>
      </c>
      <c r="C45" s="32">
        <v>0</v>
      </c>
      <c r="D45" s="32">
        <f t="shared" si="0"/>
        <v>0</v>
      </c>
      <c r="E45" s="33"/>
      <c r="F45" s="34" t="s">
        <v>20</v>
      </c>
      <c r="G45" s="34" t="s">
        <v>323</v>
      </c>
      <c r="H45" s="34" t="s">
        <v>324</v>
      </c>
      <c r="I45" s="34" t="s">
        <v>20</v>
      </c>
      <c r="J45" s="34" t="s">
        <v>20</v>
      </c>
      <c r="K45" s="34" t="s">
        <v>20</v>
      </c>
      <c r="L45" s="34" t="s">
        <v>20</v>
      </c>
    </row>
  </sheetData>
  <mergeCells count="14">
    <mergeCell ref="A2:L2"/>
    <mergeCell ref="A3:D3"/>
    <mergeCell ref="J3:L3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workbookViewId="0">
      <selection activeCell="P9" sqref="P9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5" width="9.625" style="1" customWidth="1"/>
    <col min="6" max="6" width="11" style="1" customWidth="1"/>
    <col min="7" max="7" width="10.375" style="1" customWidth="1"/>
    <col min="8" max="8" width="6.5" style="1" customWidth="1"/>
    <col min="9" max="9" width="10.375" style="1" hidden="1" customWidth="1"/>
    <col min="10" max="16382" width="10" style="1"/>
  </cols>
  <sheetData>
    <row r="1" ht="25" customHeight="1" spans="1:1">
      <c r="A1" s="2"/>
    </row>
    <row r="2" ht="27" customHeight="1" spans="1:8">
      <c r="A2" s="3" t="s">
        <v>363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364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365</v>
      </c>
      <c r="B4" s="5"/>
      <c r="C4" s="5"/>
      <c r="D4" s="5" t="s">
        <v>366</v>
      </c>
      <c r="E4" s="5"/>
      <c r="F4" s="5"/>
      <c r="G4" s="5"/>
      <c r="H4" s="5"/>
    </row>
    <row r="5" ht="26.5" customHeight="1" spans="1:8">
      <c r="A5" s="5" t="s">
        <v>367</v>
      </c>
      <c r="B5" s="5" t="s">
        <v>368</v>
      </c>
      <c r="C5" s="5"/>
      <c r="D5" s="5" t="s">
        <v>369</v>
      </c>
      <c r="E5" s="5"/>
      <c r="F5" s="5"/>
      <c r="G5" s="5"/>
      <c r="H5" s="5"/>
    </row>
    <row r="6" ht="49" customHeight="1" spans="1:8">
      <c r="A6" s="5"/>
      <c r="B6" s="6" t="s">
        <v>370</v>
      </c>
      <c r="C6" s="6"/>
      <c r="D6" s="6" t="s">
        <v>371</v>
      </c>
      <c r="E6" s="6"/>
      <c r="F6" s="6"/>
      <c r="G6" s="6"/>
      <c r="H6" s="6"/>
    </row>
    <row r="7" ht="26.5" customHeight="1" spans="1:8">
      <c r="A7" s="5"/>
      <c r="B7" s="6" t="s">
        <v>372</v>
      </c>
      <c r="C7" s="6"/>
      <c r="D7" s="6" t="s">
        <v>373</v>
      </c>
      <c r="E7" s="6"/>
      <c r="F7" s="6"/>
      <c r="G7" s="6"/>
      <c r="H7" s="6"/>
    </row>
    <row r="8" ht="26.5" customHeight="1" spans="1:8">
      <c r="A8" s="5"/>
      <c r="B8" s="6"/>
      <c r="C8" s="6"/>
      <c r="D8" s="6"/>
      <c r="E8" s="6"/>
      <c r="F8" s="6"/>
      <c r="G8" s="6"/>
      <c r="H8" s="6"/>
    </row>
    <row r="9" ht="26.5" customHeight="1" spans="1:8">
      <c r="A9" s="5"/>
      <c r="B9" s="6"/>
      <c r="C9" s="6"/>
      <c r="D9" s="6"/>
      <c r="E9" s="6"/>
      <c r="F9" s="6"/>
      <c r="G9" s="6"/>
      <c r="H9" s="6"/>
    </row>
    <row r="10" ht="26.5" customHeight="1" spans="1:8">
      <c r="A10" s="5"/>
      <c r="B10" s="5" t="s">
        <v>374</v>
      </c>
      <c r="C10" s="5"/>
      <c r="D10" s="5"/>
      <c r="E10" s="5"/>
      <c r="F10" s="5" t="s">
        <v>278</v>
      </c>
      <c r="G10" s="5" t="s">
        <v>279</v>
      </c>
      <c r="H10" s="5" t="s">
        <v>280</v>
      </c>
    </row>
    <row r="11" ht="26.5" customHeight="1" spans="1:8">
      <c r="A11" s="5"/>
      <c r="B11" s="7"/>
      <c r="C11" s="7"/>
      <c r="D11" s="7"/>
      <c r="E11" s="7"/>
      <c r="F11" s="8">
        <v>16829765</v>
      </c>
      <c r="G11" s="9">
        <v>12869765</v>
      </c>
      <c r="H11" s="10">
        <v>0</v>
      </c>
    </row>
    <row r="12" ht="26.5" customHeight="1" spans="1:9">
      <c r="A12" s="11" t="s">
        <v>375</v>
      </c>
      <c r="B12" s="12"/>
      <c r="C12" s="12"/>
      <c r="D12" s="12"/>
      <c r="E12" s="12"/>
      <c r="F12" s="12"/>
      <c r="G12" s="12"/>
      <c r="H12" s="12"/>
      <c r="I12" s="18"/>
    </row>
    <row r="13" ht="26.5" customHeight="1" spans="1:9">
      <c r="A13" s="13" t="s">
        <v>376</v>
      </c>
      <c r="B13" s="14" t="s">
        <v>377</v>
      </c>
      <c r="C13" s="14" t="s">
        <v>378</v>
      </c>
      <c r="D13" s="14"/>
      <c r="E13" s="14" t="s">
        <v>284</v>
      </c>
      <c r="F13" s="14"/>
      <c r="G13" s="14" t="s">
        <v>379</v>
      </c>
      <c r="H13" s="14"/>
      <c r="I13" s="19"/>
    </row>
    <row r="14" ht="26.5" customHeight="1" spans="1:10">
      <c r="A14" s="13"/>
      <c r="B14" s="12" t="s">
        <v>380</v>
      </c>
      <c r="C14" s="12" t="s">
        <v>381</v>
      </c>
      <c r="D14" s="12"/>
      <c r="E14" s="15" t="s">
        <v>382</v>
      </c>
      <c r="F14" s="15"/>
      <c r="G14" s="12" t="s">
        <v>383</v>
      </c>
      <c r="H14" s="12"/>
      <c r="I14" s="20"/>
      <c r="J14" s="21"/>
    </row>
    <row r="15" ht="26.5" customHeight="1" spans="1:10">
      <c r="A15" s="13"/>
      <c r="B15" s="12"/>
      <c r="C15" s="12"/>
      <c r="D15" s="12"/>
      <c r="E15" s="15" t="s">
        <v>384</v>
      </c>
      <c r="F15" s="15"/>
      <c r="G15" s="12" t="s">
        <v>383</v>
      </c>
      <c r="H15" s="12"/>
      <c r="I15" s="20"/>
      <c r="J15" s="21"/>
    </row>
    <row r="16" ht="26.5" customHeight="1" spans="1:10">
      <c r="A16" s="13"/>
      <c r="B16" s="12"/>
      <c r="C16" s="12" t="s">
        <v>385</v>
      </c>
      <c r="D16" s="12"/>
      <c r="E16" s="15" t="s">
        <v>386</v>
      </c>
      <c r="F16" s="15"/>
      <c r="G16" s="12" t="s">
        <v>387</v>
      </c>
      <c r="H16" s="12"/>
      <c r="I16" s="20"/>
      <c r="J16" s="21"/>
    </row>
    <row r="17" ht="26.5" customHeight="1" spans="1:10">
      <c r="A17" s="13"/>
      <c r="B17" s="12"/>
      <c r="C17" s="12"/>
      <c r="D17" s="12"/>
      <c r="E17" s="12"/>
      <c r="F17" s="12"/>
      <c r="G17" s="12"/>
      <c r="H17" s="12"/>
      <c r="I17" s="20"/>
      <c r="J17" s="21"/>
    </row>
    <row r="18" ht="26.5" customHeight="1" spans="1:10">
      <c r="A18" s="13"/>
      <c r="B18" s="12"/>
      <c r="C18" s="12" t="s">
        <v>388</v>
      </c>
      <c r="D18" s="12"/>
      <c r="E18" s="15" t="s">
        <v>389</v>
      </c>
      <c r="F18" s="15"/>
      <c r="G18" s="12" t="s">
        <v>390</v>
      </c>
      <c r="H18" s="12"/>
      <c r="I18" s="20"/>
      <c r="J18" s="21"/>
    </row>
    <row r="19" ht="26.5" customHeight="1" spans="1:10">
      <c r="A19" s="13"/>
      <c r="B19" s="12"/>
      <c r="C19" s="12"/>
      <c r="D19" s="12"/>
      <c r="E19" s="14"/>
      <c r="F19" s="14"/>
      <c r="G19" s="12"/>
      <c r="H19" s="12"/>
      <c r="I19" s="20"/>
      <c r="J19" s="21"/>
    </row>
    <row r="20" ht="26.5" customHeight="1" spans="1:10">
      <c r="A20" s="13"/>
      <c r="B20" s="12"/>
      <c r="C20" s="12" t="s">
        <v>391</v>
      </c>
      <c r="D20" s="12"/>
      <c r="E20" s="15" t="s">
        <v>392</v>
      </c>
      <c r="F20" s="15"/>
      <c r="G20" s="12" t="s">
        <v>393</v>
      </c>
      <c r="H20" s="12"/>
      <c r="I20" s="20"/>
      <c r="J20" s="21"/>
    </row>
    <row r="21" ht="26.5" customHeight="1" spans="1:10">
      <c r="A21" s="13"/>
      <c r="B21" s="12"/>
      <c r="C21" s="12"/>
      <c r="D21" s="12"/>
      <c r="E21" s="12"/>
      <c r="F21" s="12"/>
      <c r="G21" s="12"/>
      <c r="H21" s="12"/>
      <c r="I21" s="20"/>
      <c r="J21" s="21"/>
    </row>
    <row r="22" ht="26.5" customHeight="1" spans="1:10">
      <c r="A22" s="13"/>
      <c r="B22" s="12" t="s">
        <v>282</v>
      </c>
      <c r="C22" s="12" t="s">
        <v>394</v>
      </c>
      <c r="D22" s="12"/>
      <c r="E22" s="12"/>
      <c r="F22" s="12"/>
      <c r="G22" s="12"/>
      <c r="H22" s="12"/>
      <c r="I22" s="20"/>
      <c r="J22" s="21"/>
    </row>
    <row r="23" ht="26.5" customHeight="1" spans="1:10">
      <c r="A23" s="13"/>
      <c r="B23" s="12"/>
      <c r="C23" s="12" t="s">
        <v>395</v>
      </c>
      <c r="D23" s="12"/>
      <c r="E23" s="15" t="s">
        <v>396</v>
      </c>
      <c r="F23" s="15"/>
      <c r="G23" s="12" t="s">
        <v>397</v>
      </c>
      <c r="H23" s="12"/>
      <c r="I23" s="20"/>
      <c r="J23" s="21"/>
    </row>
    <row r="24" ht="26.5" customHeight="1" spans="1:10">
      <c r="A24" s="13"/>
      <c r="B24" s="12"/>
      <c r="C24" s="12" t="s">
        <v>398</v>
      </c>
      <c r="D24" s="12"/>
      <c r="E24" s="15" t="s">
        <v>399</v>
      </c>
      <c r="F24" s="15"/>
      <c r="G24" s="12" t="s">
        <v>356</v>
      </c>
      <c r="H24" s="12"/>
      <c r="I24" s="20"/>
      <c r="J24" s="21"/>
    </row>
    <row r="25" ht="26.5" customHeight="1" spans="1:10">
      <c r="A25" s="13"/>
      <c r="B25" s="12"/>
      <c r="C25" s="12" t="s">
        <v>400</v>
      </c>
      <c r="D25" s="12"/>
      <c r="E25" s="15" t="s">
        <v>401</v>
      </c>
      <c r="F25" s="15"/>
      <c r="G25" s="12" t="s">
        <v>383</v>
      </c>
      <c r="H25" s="12"/>
      <c r="I25" s="20"/>
      <c r="J25" s="21"/>
    </row>
    <row r="26" ht="26.5" customHeight="1" spans="1:10">
      <c r="A26" s="13"/>
      <c r="B26" s="12" t="s">
        <v>283</v>
      </c>
      <c r="C26" s="12" t="s">
        <v>402</v>
      </c>
      <c r="D26" s="12"/>
      <c r="E26" s="15" t="s">
        <v>309</v>
      </c>
      <c r="F26" s="15"/>
      <c r="G26" s="12" t="s">
        <v>397</v>
      </c>
      <c r="H26" s="12"/>
      <c r="I26" s="20"/>
      <c r="J26" s="21"/>
    </row>
    <row r="27" ht="45" customHeight="1" spans="1:8">
      <c r="A27" s="16" t="s">
        <v>403</v>
      </c>
      <c r="B27" s="16"/>
      <c r="C27" s="16"/>
      <c r="D27" s="16"/>
      <c r="E27" s="16"/>
      <c r="F27" s="16"/>
      <c r="G27" s="16"/>
      <c r="H27" s="16"/>
    </row>
    <row r="28" ht="16.35" customHeight="1" spans="1:2">
      <c r="A28" s="17"/>
      <c r="B28" s="17"/>
    </row>
    <row r="29" ht="16.35" customHeight="1" spans="1:1">
      <c r="A29" s="17"/>
    </row>
    <row r="30" ht="16.35" customHeight="1" spans="1:15">
      <c r="A30" s="17"/>
      <c r="O30" s="22"/>
    </row>
    <row r="31" ht="16.35" customHeight="1" spans="1:1">
      <c r="A31" s="17"/>
    </row>
    <row r="32" ht="16.35" customHeight="1" spans="1:8">
      <c r="A32" s="17"/>
      <c r="B32" s="17"/>
      <c r="C32" s="17"/>
      <c r="D32" s="17"/>
      <c r="E32" s="17"/>
      <c r="F32" s="17"/>
      <c r="G32" s="17"/>
      <c r="H32" s="17"/>
    </row>
    <row r="33" ht="16.35" customHeight="1" spans="1:8">
      <c r="A33" s="17"/>
      <c r="B33" s="17"/>
      <c r="C33" s="17"/>
      <c r="D33" s="17"/>
      <c r="E33" s="17"/>
      <c r="F33" s="17"/>
      <c r="G33" s="17"/>
      <c r="H33" s="17"/>
    </row>
    <row r="34" ht="16.35" customHeight="1" spans="1:8">
      <c r="A34" s="17"/>
      <c r="B34" s="17"/>
      <c r="C34" s="17"/>
      <c r="D34" s="17"/>
      <c r="E34" s="17"/>
      <c r="F34" s="17"/>
      <c r="G34" s="17"/>
      <c r="H34" s="17"/>
    </row>
    <row r="35" ht="16.35" customHeight="1" spans="1:8">
      <c r="A35" s="17"/>
      <c r="B35" s="17"/>
      <c r="C35" s="17"/>
      <c r="D35" s="17"/>
      <c r="E35" s="17"/>
      <c r="F35" s="17"/>
      <c r="G35" s="17"/>
      <c r="H35" s="17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J7" sqref="J7"/>
    </sheetView>
  </sheetViews>
  <sheetFormatPr defaultColWidth="10" defaultRowHeight="13.5"/>
  <cols>
    <col min="1" max="1" width="1.53333333333333" style="65" customWidth="1"/>
    <col min="2" max="2" width="16.825" style="65" customWidth="1"/>
    <col min="3" max="3" width="31.7833333333333" style="65" customWidth="1"/>
    <col min="4" max="4" width="14.875" style="65" customWidth="1"/>
    <col min="5" max="5" width="10.125" style="65" customWidth="1"/>
    <col min="6" max="6" width="14.875" style="65" customWidth="1"/>
    <col min="7" max="14" width="13" style="65" customWidth="1"/>
    <col min="15" max="15" width="1.53333333333333" style="65" customWidth="1"/>
    <col min="16" max="16" width="9.76666666666667" style="65" customWidth="1"/>
    <col min="17" max="16384" width="10" style="65"/>
  </cols>
  <sheetData>
    <row r="1" ht="25" customHeight="1" spans="1:15">
      <c r="A1" s="66"/>
      <c r="B1" s="2"/>
      <c r="C1" s="67"/>
      <c r="D1" s="141"/>
      <c r="E1" s="141"/>
      <c r="F1" s="141"/>
      <c r="G1" s="67"/>
      <c r="H1" s="67"/>
      <c r="I1" s="67"/>
      <c r="L1" s="67"/>
      <c r="M1" s="67"/>
      <c r="N1" s="68" t="s">
        <v>54</v>
      </c>
      <c r="O1" s="69"/>
    </row>
    <row r="2" ht="22.8" customHeight="1" spans="1:15">
      <c r="A2" s="66"/>
      <c r="B2" s="70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9" t="s">
        <v>0</v>
      </c>
    </row>
    <row r="3" ht="19.55" customHeight="1" spans="1:15">
      <c r="A3" s="71"/>
      <c r="B3" s="72" t="s">
        <v>2</v>
      </c>
      <c r="C3" s="72"/>
      <c r="D3" s="71"/>
      <c r="E3" s="71"/>
      <c r="F3" s="142"/>
      <c r="G3" s="71"/>
      <c r="H3" s="142"/>
      <c r="I3" s="142"/>
      <c r="J3" s="142"/>
      <c r="K3" s="142"/>
      <c r="L3" s="142"/>
      <c r="M3" s="142"/>
      <c r="N3" s="143" t="s">
        <v>3</v>
      </c>
      <c r="O3" s="74"/>
    </row>
    <row r="4" ht="24.4" customHeight="1" spans="1:15">
      <c r="A4" s="75"/>
      <c r="B4" s="58" t="s">
        <v>6</v>
      </c>
      <c r="C4" s="58"/>
      <c r="D4" s="58" t="s">
        <v>56</v>
      </c>
      <c r="E4" s="58" t="s">
        <v>57</v>
      </c>
      <c r="F4" s="58" t="s">
        <v>58</v>
      </c>
      <c r="G4" s="58" t="s">
        <v>59</v>
      </c>
      <c r="H4" s="58" t="s">
        <v>60</v>
      </c>
      <c r="I4" s="58" t="s">
        <v>61</v>
      </c>
      <c r="J4" s="58" t="s">
        <v>62</v>
      </c>
      <c r="K4" s="58" t="s">
        <v>63</v>
      </c>
      <c r="L4" s="58" t="s">
        <v>64</v>
      </c>
      <c r="M4" s="58" t="s">
        <v>65</v>
      </c>
      <c r="N4" s="58" t="s">
        <v>66</v>
      </c>
      <c r="O4" s="77"/>
    </row>
    <row r="5" ht="24.4" customHeight="1" spans="1:15">
      <c r="A5" s="75"/>
      <c r="B5" s="58" t="s">
        <v>67</v>
      </c>
      <c r="C5" s="58" t="s">
        <v>68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77"/>
    </row>
    <row r="6" ht="24.4" customHeight="1" spans="1:15">
      <c r="A6" s="7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7"/>
    </row>
    <row r="7" ht="27" customHeight="1" spans="1:15">
      <c r="A7" s="78"/>
      <c r="B7" s="59" t="s">
        <v>20</v>
      </c>
      <c r="C7" s="59" t="s">
        <v>56</v>
      </c>
      <c r="D7" s="62">
        <v>10597194.16</v>
      </c>
      <c r="E7" s="46"/>
      <c r="F7" s="62">
        <v>10597194.16</v>
      </c>
      <c r="G7" s="46"/>
      <c r="H7" s="46"/>
      <c r="I7" s="46"/>
      <c r="J7" s="46"/>
      <c r="K7" s="46"/>
      <c r="L7" s="46"/>
      <c r="M7" s="46"/>
      <c r="N7" s="46"/>
      <c r="O7" s="82"/>
    </row>
    <row r="8" ht="27" customHeight="1" spans="1:15">
      <c r="A8" s="78"/>
      <c r="B8" s="59" t="s">
        <v>69</v>
      </c>
      <c r="C8" s="59" t="s">
        <v>70</v>
      </c>
      <c r="D8" s="62">
        <v>10597194.16</v>
      </c>
      <c r="E8" s="46"/>
      <c r="F8" s="62">
        <v>10597194.16</v>
      </c>
      <c r="G8" s="46"/>
      <c r="H8" s="46"/>
      <c r="I8" s="46"/>
      <c r="J8" s="46"/>
      <c r="K8" s="46"/>
      <c r="L8" s="46"/>
      <c r="M8" s="46"/>
      <c r="N8" s="46"/>
      <c r="O8" s="82"/>
    </row>
    <row r="9" ht="27" customHeight="1" spans="1:15">
      <c r="A9" s="78"/>
      <c r="B9" s="59" t="s">
        <v>71</v>
      </c>
      <c r="C9" s="59" t="s">
        <v>72</v>
      </c>
      <c r="D9" s="61">
        <v>36210.6</v>
      </c>
      <c r="E9" s="46"/>
      <c r="F9" s="61">
        <v>36210.6</v>
      </c>
      <c r="G9" s="46"/>
      <c r="H9" s="46"/>
      <c r="I9" s="46"/>
      <c r="J9" s="46"/>
      <c r="K9" s="46"/>
      <c r="L9" s="46"/>
      <c r="M9" s="46"/>
      <c r="N9" s="46"/>
      <c r="O9" s="82"/>
    </row>
    <row r="10" ht="27" customHeight="1" spans="1:15">
      <c r="A10" s="78"/>
      <c r="B10" s="59" t="s">
        <v>71</v>
      </c>
      <c r="C10" s="59" t="s">
        <v>73</v>
      </c>
      <c r="D10" s="61">
        <v>5186.4</v>
      </c>
      <c r="E10" s="46"/>
      <c r="F10" s="61">
        <v>5186.4</v>
      </c>
      <c r="G10" s="46"/>
      <c r="H10" s="46"/>
      <c r="I10" s="46"/>
      <c r="J10" s="46"/>
      <c r="K10" s="46"/>
      <c r="L10" s="46"/>
      <c r="M10" s="46"/>
      <c r="N10" s="46"/>
      <c r="O10" s="82"/>
    </row>
    <row r="11" ht="27" customHeight="1" spans="1:15">
      <c r="A11" s="78"/>
      <c r="B11" s="59" t="s">
        <v>71</v>
      </c>
      <c r="C11" s="59" t="s">
        <v>74</v>
      </c>
      <c r="D11" s="61">
        <v>686628.8</v>
      </c>
      <c r="E11" s="46"/>
      <c r="F11" s="61">
        <v>686628.8</v>
      </c>
      <c r="G11" s="46"/>
      <c r="H11" s="46"/>
      <c r="I11" s="46"/>
      <c r="J11" s="46"/>
      <c r="K11" s="46"/>
      <c r="L11" s="46"/>
      <c r="M11" s="46"/>
      <c r="N11" s="46"/>
      <c r="O11" s="82"/>
    </row>
    <row r="12" ht="27" customHeight="1" spans="1:15">
      <c r="A12" s="78"/>
      <c r="B12" s="59" t="s">
        <v>71</v>
      </c>
      <c r="C12" s="59" t="s">
        <v>75</v>
      </c>
      <c r="D12" s="61">
        <v>9900</v>
      </c>
      <c r="E12" s="46"/>
      <c r="F12" s="61">
        <v>9900</v>
      </c>
      <c r="G12" s="46"/>
      <c r="H12" s="46"/>
      <c r="I12" s="46"/>
      <c r="J12" s="46"/>
      <c r="K12" s="46"/>
      <c r="L12" s="46"/>
      <c r="M12" s="46"/>
      <c r="N12" s="46"/>
      <c r="O12" s="82"/>
    </row>
    <row r="13" ht="27" customHeight="1" spans="1:15">
      <c r="A13" s="78"/>
      <c r="B13" s="59" t="s">
        <v>71</v>
      </c>
      <c r="C13" s="59" t="s">
        <v>76</v>
      </c>
      <c r="D13" s="61">
        <v>23820</v>
      </c>
      <c r="E13" s="46"/>
      <c r="F13" s="61">
        <v>23820</v>
      </c>
      <c r="G13" s="46"/>
      <c r="H13" s="46"/>
      <c r="I13" s="46"/>
      <c r="J13" s="46"/>
      <c r="K13" s="46"/>
      <c r="L13" s="46"/>
      <c r="M13" s="46"/>
      <c r="N13" s="46"/>
      <c r="O13" s="82"/>
    </row>
    <row r="14" ht="27" customHeight="1" spans="1:15">
      <c r="A14" s="78"/>
      <c r="B14" s="59" t="s">
        <v>71</v>
      </c>
      <c r="C14" s="59" t="s">
        <v>77</v>
      </c>
      <c r="D14" s="61">
        <v>43839.31</v>
      </c>
      <c r="E14" s="46"/>
      <c r="F14" s="61">
        <v>43839.31</v>
      </c>
      <c r="G14" s="46"/>
      <c r="H14" s="46"/>
      <c r="I14" s="46"/>
      <c r="J14" s="46"/>
      <c r="K14" s="46"/>
      <c r="L14" s="46"/>
      <c r="M14" s="46"/>
      <c r="N14" s="46"/>
      <c r="O14" s="82"/>
    </row>
    <row r="15" ht="27" customHeight="1" spans="1:15">
      <c r="A15" s="78"/>
      <c r="B15" s="59" t="s">
        <v>71</v>
      </c>
      <c r="C15" s="59" t="s">
        <v>78</v>
      </c>
      <c r="D15" s="62">
        <v>6962648.69</v>
      </c>
      <c r="E15" s="46"/>
      <c r="F15" s="62">
        <v>6962648.69</v>
      </c>
      <c r="G15" s="46"/>
      <c r="H15" s="46"/>
      <c r="I15" s="46"/>
      <c r="J15" s="46"/>
      <c r="K15" s="46"/>
      <c r="L15" s="46"/>
      <c r="M15" s="46"/>
      <c r="N15" s="46"/>
      <c r="O15" s="82"/>
    </row>
    <row r="16" ht="27" customHeight="1" spans="1:15">
      <c r="A16" s="78"/>
      <c r="B16" s="59" t="s">
        <v>71</v>
      </c>
      <c r="C16" s="59" t="s">
        <v>79</v>
      </c>
      <c r="D16" s="61">
        <v>1880200</v>
      </c>
      <c r="E16" s="46"/>
      <c r="F16" s="61">
        <v>1880200</v>
      </c>
      <c r="G16" s="46"/>
      <c r="H16" s="46"/>
      <c r="I16" s="46"/>
      <c r="J16" s="46"/>
      <c r="K16" s="46"/>
      <c r="L16" s="46"/>
      <c r="M16" s="46"/>
      <c r="N16" s="46"/>
      <c r="O16" s="82"/>
    </row>
    <row r="17" ht="27" customHeight="1" spans="1:15">
      <c r="A17" s="78"/>
      <c r="B17" s="59" t="s">
        <v>71</v>
      </c>
      <c r="C17" s="59" t="s">
        <v>80</v>
      </c>
      <c r="D17" s="61">
        <v>433788.76</v>
      </c>
      <c r="E17" s="46"/>
      <c r="F17" s="61">
        <v>433788.76</v>
      </c>
      <c r="G17" s="46"/>
      <c r="H17" s="46"/>
      <c r="I17" s="46"/>
      <c r="J17" s="46"/>
      <c r="K17" s="46"/>
      <c r="L17" s="46"/>
      <c r="M17" s="46"/>
      <c r="N17" s="46"/>
      <c r="O17" s="82"/>
    </row>
    <row r="18" ht="27" customHeight="1" spans="1:15">
      <c r="A18" s="78"/>
      <c r="B18" s="59" t="s">
        <v>71</v>
      </c>
      <c r="C18" s="59" t="s">
        <v>81</v>
      </c>
      <c r="D18" s="61">
        <v>514971.6</v>
      </c>
      <c r="E18" s="46"/>
      <c r="F18" s="61">
        <v>514971.6</v>
      </c>
      <c r="G18" s="46"/>
      <c r="H18" s="46"/>
      <c r="I18" s="46"/>
      <c r="J18" s="46"/>
      <c r="K18" s="46"/>
      <c r="L18" s="46"/>
      <c r="M18" s="46"/>
      <c r="N18" s="46"/>
      <c r="O18" s="82"/>
    </row>
    <row r="19" ht="27" customHeight="1" spans="1:15">
      <c r="A19" s="78"/>
      <c r="B19" s="43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82"/>
    </row>
    <row r="20" ht="27" customHeight="1" spans="1:15">
      <c r="A20" s="78"/>
      <c r="B20" s="43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82"/>
    </row>
    <row r="21" ht="27" customHeight="1" spans="1:15">
      <c r="A21" s="75"/>
      <c r="B21" s="47"/>
      <c r="C21" s="47" t="s">
        <v>20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76"/>
    </row>
    <row r="22" ht="27" customHeight="1" spans="1:15">
      <c r="A22" s="75"/>
      <c r="B22" s="47"/>
      <c r="C22" s="47" t="s">
        <v>20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76"/>
    </row>
    <row r="23" ht="9.75" customHeight="1" spans="1: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  <c r="O23" s="8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65" customWidth="1"/>
    <col min="2" max="4" width="6.15833333333333" style="65" customWidth="1"/>
    <col min="5" max="5" width="16.825" style="65" customWidth="1"/>
    <col min="6" max="6" width="41.025" style="65" customWidth="1"/>
    <col min="7" max="10" width="16.4166666666667" style="65" customWidth="1"/>
    <col min="11" max="11" width="22.9333333333333" style="65" customWidth="1"/>
    <col min="12" max="12" width="1.53333333333333" style="65" customWidth="1"/>
    <col min="13" max="14" width="9.76666666666667" style="65" customWidth="1"/>
    <col min="15" max="16384" width="10" style="65"/>
  </cols>
  <sheetData>
    <row r="1" ht="25" customHeight="1" spans="1:12">
      <c r="A1" s="66"/>
      <c r="B1" s="2"/>
      <c r="C1" s="2"/>
      <c r="D1" s="2"/>
      <c r="E1" s="67"/>
      <c r="F1" s="67"/>
      <c r="G1" s="141"/>
      <c r="H1" s="141"/>
      <c r="I1" s="141"/>
      <c r="J1" s="141"/>
      <c r="K1" s="68" t="s">
        <v>82</v>
      </c>
      <c r="L1" s="69"/>
    </row>
    <row r="2" ht="22.8" customHeight="1" spans="1:12">
      <c r="A2" s="66"/>
      <c r="B2" s="70" t="s">
        <v>83</v>
      </c>
      <c r="C2" s="70"/>
      <c r="D2" s="70"/>
      <c r="E2" s="70"/>
      <c r="F2" s="70"/>
      <c r="G2" s="70"/>
      <c r="H2" s="70"/>
      <c r="I2" s="70"/>
      <c r="J2" s="70"/>
      <c r="K2" s="70"/>
      <c r="L2" s="69" t="s">
        <v>0</v>
      </c>
    </row>
    <row r="3" ht="19.55" customHeight="1" spans="1:12">
      <c r="A3" s="71"/>
      <c r="B3" s="72" t="s">
        <v>2</v>
      </c>
      <c r="C3" s="72"/>
      <c r="D3" s="72"/>
      <c r="E3" s="72"/>
      <c r="F3" s="72"/>
      <c r="G3" s="71"/>
      <c r="H3" s="71"/>
      <c r="I3" s="142"/>
      <c r="J3" s="142"/>
      <c r="K3" s="143" t="s">
        <v>3</v>
      </c>
      <c r="L3" s="74"/>
    </row>
    <row r="4" ht="24.4" customHeight="1" spans="1:12">
      <c r="A4" s="69"/>
      <c r="B4" s="43" t="s">
        <v>6</v>
      </c>
      <c r="C4" s="43"/>
      <c r="D4" s="43"/>
      <c r="E4" s="43"/>
      <c r="F4" s="43"/>
      <c r="G4" s="43" t="s">
        <v>56</v>
      </c>
      <c r="H4" s="43" t="s">
        <v>84</v>
      </c>
      <c r="I4" s="43" t="s">
        <v>85</v>
      </c>
      <c r="J4" s="43" t="s">
        <v>86</v>
      </c>
      <c r="K4" s="43" t="s">
        <v>87</v>
      </c>
      <c r="L4" s="76"/>
    </row>
    <row r="5" ht="24.4" customHeight="1" spans="1:12">
      <c r="A5" s="75"/>
      <c r="B5" s="43" t="s">
        <v>88</v>
      </c>
      <c r="C5" s="43"/>
      <c r="D5" s="43"/>
      <c r="E5" s="43" t="s">
        <v>67</v>
      </c>
      <c r="F5" s="43" t="s">
        <v>68</v>
      </c>
      <c r="G5" s="43"/>
      <c r="H5" s="43"/>
      <c r="I5" s="43"/>
      <c r="J5" s="43"/>
      <c r="K5" s="43"/>
      <c r="L5" s="76"/>
    </row>
    <row r="6" ht="24.4" customHeight="1" spans="1:12">
      <c r="A6" s="75"/>
      <c r="B6" s="43" t="s">
        <v>89</v>
      </c>
      <c r="C6" s="43" t="s">
        <v>90</v>
      </c>
      <c r="D6" s="43" t="s">
        <v>91</v>
      </c>
      <c r="E6" s="43"/>
      <c r="F6" s="43"/>
      <c r="G6" s="43"/>
      <c r="H6" s="43"/>
      <c r="I6" s="43"/>
      <c r="J6" s="43"/>
      <c r="K6" s="43"/>
      <c r="L6" s="77"/>
    </row>
    <row r="7" ht="27" customHeight="1" spans="1:12">
      <c r="A7" s="78"/>
      <c r="B7" s="59" t="s">
        <v>20</v>
      </c>
      <c r="C7" s="59" t="s">
        <v>20</v>
      </c>
      <c r="D7" s="59" t="s">
        <v>20</v>
      </c>
      <c r="E7" s="80" t="s">
        <v>20</v>
      </c>
      <c r="F7" s="80" t="s">
        <v>56</v>
      </c>
      <c r="G7" s="62">
        <v>10597194.16</v>
      </c>
      <c r="H7" s="62">
        <v>7926994.16</v>
      </c>
      <c r="I7" s="62">
        <v>2670200</v>
      </c>
      <c r="J7" s="144"/>
      <c r="K7" s="145"/>
      <c r="L7" s="82"/>
    </row>
    <row r="8" ht="27" customHeight="1" spans="1:12">
      <c r="A8" s="78"/>
      <c r="B8" s="59" t="s">
        <v>20</v>
      </c>
      <c r="C8" s="59" t="s">
        <v>20</v>
      </c>
      <c r="D8" s="59" t="s">
        <v>20</v>
      </c>
      <c r="E8" s="80" t="s">
        <v>69</v>
      </c>
      <c r="F8" s="80" t="s">
        <v>70</v>
      </c>
      <c r="G8" s="62">
        <v>10597194.16</v>
      </c>
      <c r="H8" s="62">
        <v>7926994.16</v>
      </c>
      <c r="I8" s="62">
        <v>2670200</v>
      </c>
      <c r="J8" s="144"/>
      <c r="K8" s="145"/>
      <c r="L8" s="82"/>
    </row>
    <row r="9" ht="27" customHeight="1" spans="1:12">
      <c r="A9" s="78"/>
      <c r="B9" s="59" t="s">
        <v>92</v>
      </c>
      <c r="C9" s="59" t="s">
        <v>93</v>
      </c>
      <c r="D9" s="59" t="s">
        <v>94</v>
      </c>
      <c r="E9" s="80" t="s">
        <v>71</v>
      </c>
      <c r="F9" s="80" t="s">
        <v>72</v>
      </c>
      <c r="G9" s="61">
        <f t="shared" ref="G9:G14" si="0">SUM(H9:K9)</f>
        <v>36210.6</v>
      </c>
      <c r="H9" s="62">
        <v>36210.6</v>
      </c>
      <c r="I9" s="62">
        <v>0</v>
      </c>
      <c r="J9" s="144"/>
      <c r="K9" s="145"/>
      <c r="L9" s="82"/>
    </row>
    <row r="10" ht="27" customHeight="1" spans="1:12">
      <c r="A10" s="78"/>
      <c r="B10" s="59" t="s">
        <v>95</v>
      </c>
      <c r="C10" s="59" t="s">
        <v>96</v>
      </c>
      <c r="D10" s="59" t="s">
        <v>97</v>
      </c>
      <c r="E10" s="80" t="s">
        <v>71</v>
      </c>
      <c r="F10" s="80" t="s">
        <v>73</v>
      </c>
      <c r="G10" s="61">
        <f t="shared" si="0"/>
        <v>5186.4</v>
      </c>
      <c r="H10" s="62">
        <v>5186.4</v>
      </c>
      <c r="I10" s="62">
        <v>0</v>
      </c>
      <c r="J10" s="144"/>
      <c r="K10" s="145"/>
      <c r="L10" s="82"/>
    </row>
    <row r="11" ht="27" customHeight="1" spans="1:12">
      <c r="A11" s="78"/>
      <c r="B11" s="59" t="s">
        <v>95</v>
      </c>
      <c r="C11" s="59" t="s">
        <v>96</v>
      </c>
      <c r="D11" s="59" t="s">
        <v>96</v>
      </c>
      <c r="E11" s="80" t="s">
        <v>71</v>
      </c>
      <c r="F11" s="80" t="s">
        <v>74</v>
      </c>
      <c r="G11" s="61">
        <f t="shared" si="0"/>
        <v>686628.8</v>
      </c>
      <c r="H11" s="62">
        <v>686628.8</v>
      </c>
      <c r="I11" s="62">
        <v>0</v>
      </c>
      <c r="J11" s="144"/>
      <c r="K11" s="145"/>
      <c r="L11" s="82"/>
    </row>
    <row r="12" ht="27" customHeight="1" spans="1:12">
      <c r="A12" s="78"/>
      <c r="B12" s="59" t="s">
        <v>95</v>
      </c>
      <c r="C12" s="59" t="s">
        <v>96</v>
      </c>
      <c r="D12" s="59" t="s">
        <v>98</v>
      </c>
      <c r="E12" s="80" t="s">
        <v>71</v>
      </c>
      <c r="F12" s="80" t="s">
        <v>75</v>
      </c>
      <c r="G12" s="61">
        <f t="shared" si="0"/>
        <v>9900</v>
      </c>
      <c r="H12" s="62">
        <v>9900</v>
      </c>
      <c r="I12" s="62">
        <v>0</v>
      </c>
      <c r="J12" s="144"/>
      <c r="K12" s="145"/>
      <c r="L12" s="82"/>
    </row>
    <row r="13" ht="27" customHeight="1" spans="1:12">
      <c r="A13" s="78"/>
      <c r="B13" s="59" t="s">
        <v>95</v>
      </c>
      <c r="C13" s="59" t="s">
        <v>93</v>
      </c>
      <c r="D13" s="59" t="s">
        <v>97</v>
      </c>
      <c r="E13" s="80" t="s">
        <v>71</v>
      </c>
      <c r="F13" s="80" t="s">
        <v>76</v>
      </c>
      <c r="G13" s="61">
        <f t="shared" si="0"/>
        <v>23820</v>
      </c>
      <c r="H13" s="62">
        <v>23820</v>
      </c>
      <c r="I13" s="62">
        <v>0</v>
      </c>
      <c r="J13" s="144"/>
      <c r="K13" s="145"/>
      <c r="L13" s="82"/>
    </row>
    <row r="14" ht="27" customHeight="1" spans="1:12">
      <c r="A14" s="78"/>
      <c r="B14" s="59" t="s">
        <v>95</v>
      </c>
      <c r="C14" s="59" t="s">
        <v>98</v>
      </c>
      <c r="D14" s="59" t="s">
        <v>98</v>
      </c>
      <c r="E14" s="80" t="s">
        <v>71</v>
      </c>
      <c r="F14" s="80" t="s">
        <v>77</v>
      </c>
      <c r="G14" s="61">
        <f t="shared" si="0"/>
        <v>43839.31</v>
      </c>
      <c r="H14" s="62">
        <v>43839.31</v>
      </c>
      <c r="I14" s="62">
        <v>0</v>
      </c>
      <c r="J14" s="144"/>
      <c r="K14" s="145"/>
      <c r="L14" s="82"/>
    </row>
    <row r="15" ht="27" customHeight="1" spans="1:12">
      <c r="A15" s="78"/>
      <c r="B15" s="59" t="s">
        <v>99</v>
      </c>
      <c r="C15" s="59" t="s">
        <v>100</v>
      </c>
      <c r="D15" s="59" t="s">
        <v>101</v>
      </c>
      <c r="E15" s="80" t="s">
        <v>71</v>
      </c>
      <c r="F15" s="80" t="s">
        <v>78</v>
      </c>
      <c r="G15" s="62">
        <v>6962648.69</v>
      </c>
      <c r="H15" s="62">
        <v>6172648.69</v>
      </c>
      <c r="I15" s="62">
        <v>790000</v>
      </c>
      <c r="J15" s="144"/>
      <c r="K15" s="145"/>
      <c r="L15" s="82"/>
    </row>
    <row r="16" ht="27" customHeight="1" spans="1:12">
      <c r="A16" s="78"/>
      <c r="B16" s="59" t="s">
        <v>99</v>
      </c>
      <c r="C16" s="59" t="s">
        <v>100</v>
      </c>
      <c r="D16" s="59" t="s">
        <v>102</v>
      </c>
      <c r="E16" s="80" t="s">
        <v>71</v>
      </c>
      <c r="F16" s="80" t="s">
        <v>79</v>
      </c>
      <c r="G16" s="61">
        <f t="shared" ref="G16:G18" si="1">SUM(H16:K16)</f>
        <v>1880200</v>
      </c>
      <c r="H16" s="62">
        <v>0</v>
      </c>
      <c r="I16" s="62">
        <v>1880200</v>
      </c>
      <c r="J16" s="144"/>
      <c r="K16" s="145"/>
      <c r="L16" s="82"/>
    </row>
    <row r="17" ht="27" customHeight="1" spans="1:12">
      <c r="A17" s="78"/>
      <c r="B17" s="59" t="s">
        <v>99</v>
      </c>
      <c r="C17" s="59" t="s">
        <v>103</v>
      </c>
      <c r="D17" s="59" t="s">
        <v>97</v>
      </c>
      <c r="E17" s="80" t="s">
        <v>71</v>
      </c>
      <c r="F17" s="80" t="s">
        <v>80</v>
      </c>
      <c r="G17" s="61">
        <f t="shared" si="1"/>
        <v>433788.76</v>
      </c>
      <c r="H17" s="62">
        <v>433788.76</v>
      </c>
      <c r="I17" s="62">
        <v>0</v>
      </c>
      <c r="J17" s="144"/>
      <c r="K17" s="145"/>
      <c r="L17" s="82"/>
    </row>
    <row r="18" ht="27" customHeight="1" spans="1:12">
      <c r="A18" s="78"/>
      <c r="B18" s="59" t="s">
        <v>104</v>
      </c>
      <c r="C18" s="59" t="s">
        <v>97</v>
      </c>
      <c r="D18" s="59" t="s">
        <v>101</v>
      </c>
      <c r="E18" s="80" t="s">
        <v>71</v>
      </c>
      <c r="F18" s="80" t="s">
        <v>81</v>
      </c>
      <c r="G18" s="61">
        <f t="shared" si="1"/>
        <v>514971.6</v>
      </c>
      <c r="H18" s="62">
        <v>514971.6</v>
      </c>
      <c r="I18" s="62">
        <v>0</v>
      </c>
      <c r="J18" s="144"/>
      <c r="K18" s="145"/>
      <c r="L18" s="82"/>
    </row>
    <row r="19" ht="9.75" customHeight="1" spans="1:12">
      <c r="A19" s="83"/>
      <c r="B19" s="84"/>
      <c r="C19" s="84"/>
      <c r="D19" s="84"/>
      <c r="E19" s="84"/>
      <c r="F19" s="83"/>
      <c r="G19" s="83"/>
      <c r="H19" s="83"/>
      <c r="I19" s="83"/>
      <c r="J19" s="84"/>
      <c r="K19" s="84"/>
      <c r="L19" s="8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N7" sqref="N7"/>
    </sheetView>
  </sheetViews>
  <sheetFormatPr defaultColWidth="10" defaultRowHeight="13.5"/>
  <cols>
    <col min="1" max="1" width="1.53333333333333" style="65" customWidth="1"/>
    <col min="2" max="2" width="29.625" style="65" customWidth="1"/>
    <col min="3" max="3" width="14.875" style="65" customWidth="1"/>
    <col min="4" max="4" width="29.625" style="65" customWidth="1"/>
    <col min="5" max="6" width="14.875" style="65" customWidth="1"/>
    <col min="7" max="8" width="11.25" style="65" customWidth="1"/>
    <col min="9" max="9" width="1.53333333333333" style="65" customWidth="1"/>
    <col min="10" max="12" width="9.76666666666667" style="65" customWidth="1"/>
    <col min="13" max="16384" width="10" style="65"/>
  </cols>
  <sheetData>
    <row r="1" ht="25" customHeight="1" spans="1:9">
      <c r="A1" s="125"/>
      <c r="B1" s="2"/>
      <c r="C1" s="126"/>
      <c r="D1" s="126"/>
      <c r="H1" s="127" t="s">
        <v>105</v>
      </c>
      <c r="I1" s="92" t="s">
        <v>0</v>
      </c>
    </row>
    <row r="2" ht="22.8" customHeight="1" spans="1:9">
      <c r="A2" s="128"/>
      <c r="B2" s="129" t="s">
        <v>106</v>
      </c>
      <c r="C2" s="129"/>
      <c r="D2" s="129"/>
      <c r="E2" s="129"/>
      <c r="F2" s="130"/>
      <c r="G2" s="130"/>
      <c r="H2" s="130"/>
      <c r="I2" s="138"/>
    </row>
    <row r="3" ht="19.55" customHeight="1" spans="1:9">
      <c r="A3" s="128"/>
      <c r="B3" s="72" t="s">
        <v>2</v>
      </c>
      <c r="C3" s="72"/>
      <c r="D3" s="67"/>
      <c r="F3" s="131" t="s">
        <v>3</v>
      </c>
      <c r="G3" s="131"/>
      <c r="H3" s="131"/>
      <c r="I3" s="139"/>
    </row>
    <row r="4" ht="30" customHeight="1" spans="1:9">
      <c r="A4" s="128"/>
      <c r="B4" s="43" t="s">
        <v>4</v>
      </c>
      <c r="C4" s="43"/>
      <c r="D4" s="43" t="s">
        <v>5</v>
      </c>
      <c r="E4" s="43"/>
      <c r="F4" s="43"/>
      <c r="G4" s="43"/>
      <c r="H4" s="43"/>
      <c r="I4" s="140"/>
    </row>
    <row r="5" ht="30" customHeight="1" spans="1:9">
      <c r="A5" s="128"/>
      <c r="B5" s="43" t="s">
        <v>6</v>
      </c>
      <c r="C5" s="43" t="s">
        <v>7</v>
      </c>
      <c r="D5" s="43" t="s">
        <v>6</v>
      </c>
      <c r="E5" s="43" t="s">
        <v>56</v>
      </c>
      <c r="F5" s="58" t="s">
        <v>107</v>
      </c>
      <c r="G5" s="58" t="s">
        <v>108</v>
      </c>
      <c r="H5" s="58" t="s">
        <v>109</v>
      </c>
      <c r="I5" s="92"/>
    </row>
    <row r="6" ht="30" customHeight="1" spans="1:9">
      <c r="A6" s="69"/>
      <c r="B6" s="47" t="s">
        <v>110</v>
      </c>
      <c r="C6" s="132">
        <f>SUM(C7:C9)</f>
        <v>10597194.16</v>
      </c>
      <c r="D6" s="47" t="s">
        <v>111</v>
      </c>
      <c r="E6" s="132">
        <f>SUM(F6,G6,H6,I6)</f>
        <v>10597194.16</v>
      </c>
      <c r="F6" s="132">
        <f>SUM(F7:F36)</f>
        <v>10597194.16</v>
      </c>
      <c r="G6" s="48"/>
      <c r="H6" s="48"/>
      <c r="I6" s="77"/>
    </row>
    <row r="7" ht="30" customHeight="1" spans="1:9">
      <c r="A7" s="69"/>
      <c r="B7" s="47" t="s">
        <v>112</v>
      </c>
      <c r="C7" s="132">
        <v>10597194.16</v>
      </c>
      <c r="D7" s="47" t="s">
        <v>113</v>
      </c>
      <c r="E7" s="133"/>
      <c r="F7" s="132"/>
      <c r="G7" s="48"/>
      <c r="H7" s="48"/>
      <c r="I7" s="77"/>
    </row>
    <row r="8" ht="30" customHeight="1" spans="1:9">
      <c r="A8" s="69"/>
      <c r="B8" s="47" t="s">
        <v>114</v>
      </c>
      <c r="C8" s="48"/>
      <c r="D8" s="47" t="s">
        <v>115</v>
      </c>
      <c r="E8" s="133"/>
      <c r="F8" s="134"/>
      <c r="G8" s="48"/>
      <c r="H8" s="48"/>
      <c r="I8" s="77"/>
    </row>
    <row r="9" ht="30" customHeight="1" spans="1:9">
      <c r="A9" s="69"/>
      <c r="B9" s="47" t="s">
        <v>116</v>
      </c>
      <c r="C9" s="48"/>
      <c r="D9" s="47" t="s">
        <v>117</v>
      </c>
      <c r="E9" s="133"/>
      <c r="F9" s="134"/>
      <c r="G9" s="48"/>
      <c r="H9" s="48"/>
      <c r="I9" s="77"/>
    </row>
    <row r="10" ht="30" customHeight="1" spans="1:9">
      <c r="A10" s="69"/>
      <c r="B10" s="47" t="s">
        <v>118</v>
      </c>
      <c r="C10" s="48"/>
      <c r="D10" s="47" t="s">
        <v>119</v>
      </c>
      <c r="E10" s="133"/>
      <c r="F10" s="134"/>
      <c r="G10" s="48"/>
      <c r="H10" s="48"/>
      <c r="I10" s="77"/>
    </row>
    <row r="11" ht="30" customHeight="1" spans="1:9">
      <c r="A11" s="69"/>
      <c r="B11" s="47" t="s">
        <v>112</v>
      </c>
      <c r="C11" s="48"/>
      <c r="D11" s="47" t="s">
        <v>120</v>
      </c>
      <c r="E11" s="133">
        <f>SUM(F11:I11)</f>
        <v>36210.6</v>
      </c>
      <c r="F11" s="134">
        <v>36210.6</v>
      </c>
      <c r="G11" s="48"/>
      <c r="H11" s="48"/>
      <c r="I11" s="77"/>
    </row>
    <row r="12" ht="30" customHeight="1" spans="1:9">
      <c r="A12" s="69"/>
      <c r="B12" s="47" t="s">
        <v>114</v>
      </c>
      <c r="C12" s="48"/>
      <c r="D12" s="47" t="s">
        <v>121</v>
      </c>
      <c r="E12" s="133"/>
      <c r="F12" s="134"/>
      <c r="G12" s="48"/>
      <c r="H12" s="48"/>
      <c r="I12" s="77"/>
    </row>
    <row r="13" ht="30" customHeight="1" spans="1:9">
      <c r="A13" s="69"/>
      <c r="B13" s="47" t="s">
        <v>116</v>
      </c>
      <c r="C13" s="48"/>
      <c r="D13" s="47" t="s">
        <v>122</v>
      </c>
      <c r="E13" s="133"/>
      <c r="F13" s="134"/>
      <c r="G13" s="48"/>
      <c r="H13" s="48"/>
      <c r="I13" s="77"/>
    </row>
    <row r="14" ht="30" customHeight="1" spans="1:9">
      <c r="A14" s="69"/>
      <c r="B14" s="47" t="s">
        <v>123</v>
      </c>
      <c r="C14" s="48"/>
      <c r="D14" s="47" t="s">
        <v>124</v>
      </c>
      <c r="E14" s="133">
        <f>SUM(F14:I14)</f>
        <v>769374.51</v>
      </c>
      <c r="F14" s="134">
        <v>769374.51</v>
      </c>
      <c r="G14" s="48"/>
      <c r="H14" s="48"/>
      <c r="I14" s="77"/>
    </row>
    <row r="15" ht="30" customHeight="1" spans="1:9">
      <c r="A15" s="69"/>
      <c r="B15" s="47" t="s">
        <v>123</v>
      </c>
      <c r="C15" s="48"/>
      <c r="D15" s="47" t="s">
        <v>125</v>
      </c>
      <c r="E15" s="133"/>
      <c r="F15" s="134"/>
      <c r="G15" s="48"/>
      <c r="H15" s="48"/>
      <c r="I15" s="77"/>
    </row>
    <row r="16" ht="30" customHeight="1" spans="1:9">
      <c r="A16" s="69"/>
      <c r="B16" s="47" t="s">
        <v>123</v>
      </c>
      <c r="C16" s="48"/>
      <c r="D16" s="47" t="s">
        <v>126</v>
      </c>
      <c r="E16" s="81">
        <v>9276637.45</v>
      </c>
      <c r="F16" s="81">
        <v>9276637.45</v>
      </c>
      <c r="G16" s="48"/>
      <c r="H16" s="48"/>
      <c r="I16" s="77"/>
    </row>
    <row r="17" ht="30" customHeight="1" spans="1:9">
      <c r="A17" s="69"/>
      <c r="B17" s="47" t="s">
        <v>123</v>
      </c>
      <c r="C17" s="48"/>
      <c r="D17" s="47" t="s">
        <v>127</v>
      </c>
      <c r="E17" s="135"/>
      <c r="F17" s="136"/>
      <c r="G17" s="48"/>
      <c r="H17" s="48"/>
      <c r="I17" s="77"/>
    </row>
    <row r="18" ht="30" customHeight="1" spans="1:9">
      <c r="A18" s="69"/>
      <c r="B18" s="47" t="s">
        <v>123</v>
      </c>
      <c r="C18" s="48"/>
      <c r="D18" s="47" t="s">
        <v>128</v>
      </c>
      <c r="E18" s="135"/>
      <c r="F18" s="136"/>
      <c r="G18" s="48"/>
      <c r="H18" s="48"/>
      <c r="I18" s="77"/>
    </row>
    <row r="19" ht="30" customHeight="1" spans="1:9">
      <c r="A19" s="69"/>
      <c r="B19" s="47" t="s">
        <v>123</v>
      </c>
      <c r="C19" s="48"/>
      <c r="D19" s="47" t="s">
        <v>129</v>
      </c>
      <c r="E19" s="135"/>
      <c r="F19" s="136"/>
      <c r="G19" s="48"/>
      <c r="H19" s="48"/>
      <c r="I19" s="77"/>
    </row>
    <row r="20" ht="30" customHeight="1" spans="1:9">
      <c r="A20" s="69"/>
      <c r="B20" s="47" t="s">
        <v>123</v>
      </c>
      <c r="C20" s="48"/>
      <c r="D20" s="47" t="s">
        <v>130</v>
      </c>
      <c r="E20" s="135"/>
      <c r="F20" s="136"/>
      <c r="G20" s="48"/>
      <c r="H20" s="48"/>
      <c r="I20" s="77"/>
    </row>
    <row r="21" ht="30" customHeight="1" spans="1:9">
      <c r="A21" s="69"/>
      <c r="B21" s="47" t="s">
        <v>123</v>
      </c>
      <c r="C21" s="48"/>
      <c r="D21" s="47" t="s">
        <v>131</v>
      </c>
      <c r="E21" s="135"/>
      <c r="F21" s="136"/>
      <c r="G21" s="48"/>
      <c r="H21" s="48"/>
      <c r="I21" s="77"/>
    </row>
    <row r="22" ht="30" customHeight="1" spans="1:9">
      <c r="A22" s="69"/>
      <c r="B22" s="47" t="s">
        <v>123</v>
      </c>
      <c r="C22" s="48"/>
      <c r="D22" s="47" t="s">
        <v>132</v>
      </c>
      <c r="E22" s="135"/>
      <c r="F22" s="136"/>
      <c r="G22" s="48"/>
      <c r="H22" s="48"/>
      <c r="I22" s="77"/>
    </row>
    <row r="23" ht="30" customHeight="1" spans="1:9">
      <c r="A23" s="69"/>
      <c r="B23" s="47" t="s">
        <v>123</v>
      </c>
      <c r="C23" s="48"/>
      <c r="D23" s="47" t="s">
        <v>133</v>
      </c>
      <c r="E23" s="135"/>
      <c r="F23" s="136"/>
      <c r="G23" s="48"/>
      <c r="H23" s="48"/>
      <c r="I23" s="77"/>
    </row>
    <row r="24" ht="30" customHeight="1" spans="1:9">
      <c r="A24" s="69"/>
      <c r="B24" s="47" t="s">
        <v>123</v>
      </c>
      <c r="C24" s="48"/>
      <c r="D24" s="47" t="s">
        <v>134</v>
      </c>
      <c r="E24" s="135"/>
      <c r="F24" s="136"/>
      <c r="G24" s="48"/>
      <c r="H24" s="48"/>
      <c r="I24" s="77"/>
    </row>
    <row r="25" ht="30" customHeight="1" spans="1:9">
      <c r="A25" s="69"/>
      <c r="B25" s="47" t="s">
        <v>123</v>
      </c>
      <c r="C25" s="48"/>
      <c r="D25" s="47" t="s">
        <v>135</v>
      </c>
      <c r="E25" s="135"/>
      <c r="F25" s="136"/>
      <c r="G25" s="48"/>
      <c r="H25" s="48"/>
      <c r="I25" s="77"/>
    </row>
    <row r="26" ht="30" customHeight="1" spans="1:9">
      <c r="A26" s="69"/>
      <c r="B26" s="47" t="s">
        <v>123</v>
      </c>
      <c r="C26" s="48"/>
      <c r="D26" s="47" t="s">
        <v>136</v>
      </c>
      <c r="E26" s="135">
        <f>SUM(F26:I26)</f>
        <v>514971.6</v>
      </c>
      <c r="F26" s="136">
        <v>514971.6</v>
      </c>
      <c r="G26" s="48"/>
      <c r="H26" s="48"/>
      <c r="I26" s="77"/>
    </row>
    <row r="27" ht="30" customHeight="1" spans="1:9">
      <c r="A27" s="69"/>
      <c r="B27" s="47" t="s">
        <v>123</v>
      </c>
      <c r="C27" s="48"/>
      <c r="D27" s="47" t="s">
        <v>137</v>
      </c>
      <c r="E27" s="136"/>
      <c r="F27" s="136"/>
      <c r="G27" s="48"/>
      <c r="H27" s="48"/>
      <c r="I27" s="77"/>
    </row>
    <row r="28" ht="30" customHeight="1" spans="1:9">
      <c r="A28" s="69"/>
      <c r="B28" s="47" t="s">
        <v>123</v>
      </c>
      <c r="C28" s="48"/>
      <c r="D28" s="47" t="s">
        <v>138</v>
      </c>
      <c r="E28" s="48"/>
      <c r="F28" s="48"/>
      <c r="G28" s="48"/>
      <c r="H28" s="48"/>
      <c r="I28" s="77"/>
    </row>
    <row r="29" ht="30" customHeight="1" spans="1:9">
      <c r="A29" s="69"/>
      <c r="B29" s="47" t="s">
        <v>123</v>
      </c>
      <c r="C29" s="48"/>
      <c r="D29" s="47" t="s">
        <v>139</v>
      </c>
      <c r="E29" s="48"/>
      <c r="F29" s="48"/>
      <c r="G29" s="48"/>
      <c r="H29" s="48"/>
      <c r="I29" s="77"/>
    </row>
    <row r="30" ht="30" customHeight="1" spans="1:9">
      <c r="A30" s="69"/>
      <c r="B30" s="47" t="s">
        <v>123</v>
      </c>
      <c r="C30" s="48"/>
      <c r="D30" s="47" t="s">
        <v>140</v>
      </c>
      <c r="E30" s="48"/>
      <c r="F30" s="48"/>
      <c r="G30" s="48"/>
      <c r="H30" s="48"/>
      <c r="I30" s="77"/>
    </row>
    <row r="31" ht="30" customHeight="1" spans="1:9">
      <c r="A31" s="69"/>
      <c r="B31" s="47" t="s">
        <v>123</v>
      </c>
      <c r="C31" s="48"/>
      <c r="D31" s="47" t="s">
        <v>141</v>
      </c>
      <c r="E31" s="48"/>
      <c r="F31" s="48"/>
      <c r="G31" s="48"/>
      <c r="H31" s="48"/>
      <c r="I31" s="77"/>
    </row>
    <row r="32" ht="30" customHeight="1" spans="1:9">
      <c r="A32" s="69"/>
      <c r="B32" s="47" t="s">
        <v>123</v>
      </c>
      <c r="C32" s="48"/>
      <c r="D32" s="47" t="s">
        <v>142</v>
      </c>
      <c r="E32" s="48"/>
      <c r="F32" s="48"/>
      <c r="G32" s="48"/>
      <c r="H32" s="48"/>
      <c r="I32" s="77"/>
    </row>
    <row r="33" ht="30" customHeight="1" spans="1:9">
      <c r="A33" s="69"/>
      <c r="B33" s="47" t="s">
        <v>123</v>
      </c>
      <c r="C33" s="48"/>
      <c r="D33" s="47" t="s">
        <v>143</v>
      </c>
      <c r="E33" s="48"/>
      <c r="F33" s="48"/>
      <c r="G33" s="48"/>
      <c r="H33" s="48"/>
      <c r="I33" s="77"/>
    </row>
    <row r="34" ht="9.75" customHeight="1" spans="1:9">
      <c r="A34" s="137"/>
      <c r="B34" s="137"/>
      <c r="C34" s="137"/>
      <c r="D34" s="67"/>
      <c r="E34" s="137"/>
      <c r="F34" s="137"/>
      <c r="G34" s="137"/>
      <c r="H34" s="137"/>
      <c r="I34" s="9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5"/>
  <sheetViews>
    <sheetView workbookViewId="0">
      <pane ySplit="6" topLeftCell="A7" activePane="bottomLeft" state="frozen"/>
      <selection/>
      <selection pane="bottomLeft" activeCell="J22" sqref="J22"/>
    </sheetView>
  </sheetViews>
  <sheetFormatPr defaultColWidth="7" defaultRowHeight="11.25"/>
  <cols>
    <col min="1" max="1" width="3.625" style="99" customWidth="1"/>
    <col min="2" max="2" width="3.5" style="99" customWidth="1"/>
    <col min="3" max="3" width="6.875" style="99" customWidth="1"/>
    <col min="4" max="4" width="32.625" style="99" customWidth="1"/>
    <col min="5" max="7" width="14.875" style="99" customWidth="1"/>
    <col min="8" max="9" width="13.75" style="99" customWidth="1"/>
    <col min="10" max="35" width="7.875" style="99" customWidth="1"/>
    <col min="36" max="16384" width="7" style="99"/>
  </cols>
  <sheetData>
    <row r="1" s="99" customFormat="1" ht="20.1" customHeight="1" spans="1:3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24" t="s">
        <v>144</v>
      </c>
    </row>
    <row r="2" s="100" customFormat="1" ht="20.1" customHeight="1" spans="1:35">
      <c r="A2" s="104" t="s">
        <v>145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="101" customFormat="1" ht="20.1" customHeight="1" spans="1:35">
      <c r="A3" s="105" t="s">
        <v>2</v>
      </c>
      <c r="B3" s="106"/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 t="s">
        <v>146</v>
      </c>
    </row>
    <row r="4" s="99" customFormat="1" ht="20.1" customHeight="1" spans="1:35">
      <c r="A4" s="108" t="s">
        <v>6</v>
      </c>
      <c r="B4" s="109"/>
      <c r="C4" s="110"/>
      <c r="D4" s="111"/>
      <c r="E4" s="112" t="s">
        <v>147</v>
      </c>
      <c r="F4" s="113" t="s">
        <v>148</v>
      </c>
      <c r="G4" s="114"/>
      <c r="H4" s="114"/>
      <c r="I4" s="114"/>
      <c r="J4" s="114"/>
      <c r="K4" s="114"/>
      <c r="L4" s="114"/>
      <c r="M4" s="114"/>
      <c r="N4" s="114"/>
      <c r="O4" s="122"/>
      <c r="P4" s="113" t="s">
        <v>149</v>
      </c>
      <c r="Q4" s="114"/>
      <c r="R4" s="114"/>
      <c r="S4" s="114"/>
      <c r="T4" s="114"/>
      <c r="U4" s="114"/>
      <c r="V4" s="114"/>
      <c r="W4" s="114"/>
      <c r="X4" s="114"/>
      <c r="Y4" s="122"/>
      <c r="Z4" s="113" t="s">
        <v>150</v>
      </c>
      <c r="AA4" s="114"/>
      <c r="AB4" s="114"/>
      <c r="AC4" s="114"/>
      <c r="AD4" s="114"/>
      <c r="AE4" s="114"/>
      <c r="AF4" s="114"/>
      <c r="AG4" s="114"/>
      <c r="AH4" s="114"/>
      <c r="AI4" s="122"/>
    </row>
    <row r="5" s="99" customFormat="1" ht="21" customHeight="1" spans="1:35">
      <c r="A5" s="108" t="s">
        <v>88</v>
      </c>
      <c r="B5" s="109"/>
      <c r="C5" s="115" t="s">
        <v>67</v>
      </c>
      <c r="D5" s="116" t="s">
        <v>151</v>
      </c>
      <c r="E5" s="117"/>
      <c r="F5" s="115" t="s">
        <v>56</v>
      </c>
      <c r="G5" s="115" t="s">
        <v>152</v>
      </c>
      <c r="H5" s="115"/>
      <c r="I5" s="115"/>
      <c r="J5" s="115" t="s">
        <v>153</v>
      </c>
      <c r="K5" s="115"/>
      <c r="L5" s="115"/>
      <c r="M5" s="115" t="s">
        <v>154</v>
      </c>
      <c r="N5" s="115"/>
      <c r="O5" s="115"/>
      <c r="P5" s="115" t="s">
        <v>56</v>
      </c>
      <c r="Q5" s="115" t="s">
        <v>152</v>
      </c>
      <c r="R5" s="115"/>
      <c r="S5" s="115"/>
      <c r="T5" s="115" t="s">
        <v>153</v>
      </c>
      <c r="U5" s="115"/>
      <c r="V5" s="115"/>
      <c r="W5" s="115" t="s">
        <v>154</v>
      </c>
      <c r="X5" s="115"/>
      <c r="Y5" s="115"/>
      <c r="Z5" s="115" t="s">
        <v>56</v>
      </c>
      <c r="AA5" s="115" t="s">
        <v>152</v>
      </c>
      <c r="AB5" s="115"/>
      <c r="AC5" s="115"/>
      <c r="AD5" s="115" t="s">
        <v>153</v>
      </c>
      <c r="AE5" s="115"/>
      <c r="AF5" s="115"/>
      <c r="AG5" s="115" t="s">
        <v>154</v>
      </c>
      <c r="AH5" s="115"/>
      <c r="AI5" s="115"/>
    </row>
    <row r="6" s="99" customFormat="1" ht="30.75" customHeight="1" spans="1:35">
      <c r="A6" s="118" t="s">
        <v>89</v>
      </c>
      <c r="B6" s="119" t="s">
        <v>90</v>
      </c>
      <c r="C6" s="115"/>
      <c r="D6" s="120"/>
      <c r="E6" s="121"/>
      <c r="F6" s="115"/>
      <c r="G6" s="115" t="s">
        <v>155</v>
      </c>
      <c r="H6" s="115" t="s">
        <v>84</v>
      </c>
      <c r="I6" s="115" t="s">
        <v>85</v>
      </c>
      <c r="J6" s="115" t="s">
        <v>155</v>
      </c>
      <c r="K6" s="115" t="s">
        <v>84</v>
      </c>
      <c r="L6" s="115" t="s">
        <v>85</v>
      </c>
      <c r="M6" s="115" t="s">
        <v>155</v>
      </c>
      <c r="N6" s="115" t="s">
        <v>84</v>
      </c>
      <c r="O6" s="115" t="s">
        <v>85</v>
      </c>
      <c r="P6" s="115"/>
      <c r="Q6" s="115" t="s">
        <v>155</v>
      </c>
      <c r="R6" s="115" t="s">
        <v>84</v>
      </c>
      <c r="S6" s="115" t="s">
        <v>85</v>
      </c>
      <c r="T6" s="115" t="s">
        <v>155</v>
      </c>
      <c r="U6" s="115" t="s">
        <v>84</v>
      </c>
      <c r="V6" s="115" t="s">
        <v>85</v>
      </c>
      <c r="W6" s="115" t="s">
        <v>155</v>
      </c>
      <c r="X6" s="115" t="s">
        <v>84</v>
      </c>
      <c r="Y6" s="115" t="s">
        <v>85</v>
      </c>
      <c r="Z6" s="115"/>
      <c r="AA6" s="115" t="s">
        <v>155</v>
      </c>
      <c r="AB6" s="115" t="s">
        <v>84</v>
      </c>
      <c r="AC6" s="115" t="s">
        <v>85</v>
      </c>
      <c r="AD6" s="115" t="s">
        <v>155</v>
      </c>
      <c r="AE6" s="115" t="s">
        <v>84</v>
      </c>
      <c r="AF6" s="115" t="s">
        <v>85</v>
      </c>
      <c r="AG6" s="115" t="s">
        <v>155</v>
      </c>
      <c r="AH6" s="115" t="s">
        <v>84</v>
      </c>
      <c r="AI6" s="115" t="s">
        <v>85</v>
      </c>
    </row>
    <row r="7" s="99" customFormat="1" ht="20.1" customHeight="1" spans="1:35">
      <c r="A7" s="94" t="s">
        <v>20</v>
      </c>
      <c r="B7" s="94" t="s">
        <v>20</v>
      </c>
      <c r="C7" s="94" t="s">
        <v>20</v>
      </c>
      <c r="D7" s="94" t="s">
        <v>56</v>
      </c>
      <c r="E7" s="81">
        <f t="shared" ref="E7:E15" si="0">SUM(F7,P7,Z7)</f>
        <v>10597194.16</v>
      </c>
      <c r="F7" s="81">
        <f t="shared" ref="F7:F15" si="1">SUM(G7,J7,M7)</f>
        <v>10597194.16</v>
      </c>
      <c r="G7" s="81">
        <f t="shared" ref="G7:G15" si="2">SUM(H7,I7)</f>
        <v>10597194.16</v>
      </c>
      <c r="H7" s="81">
        <v>7926994.16</v>
      </c>
      <c r="I7" s="81">
        <v>2670200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="99" customFormat="1" ht="20.1" customHeight="1" spans="1:35">
      <c r="A8" s="94" t="s">
        <v>20</v>
      </c>
      <c r="B8" s="94" t="s">
        <v>20</v>
      </c>
      <c r="C8" s="94" t="s">
        <v>69</v>
      </c>
      <c r="D8" s="94" t="s">
        <v>70</v>
      </c>
      <c r="E8" s="81">
        <f t="shared" si="0"/>
        <v>10597194.16</v>
      </c>
      <c r="F8" s="81">
        <f t="shared" si="1"/>
        <v>10597194.16</v>
      </c>
      <c r="G8" s="81">
        <f t="shared" si="2"/>
        <v>10597194.16</v>
      </c>
      <c r="H8" s="81">
        <v>7926994.16</v>
      </c>
      <c r="I8" s="81">
        <v>2670200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="99" customFormat="1" ht="20.1" customHeight="1" spans="1:35">
      <c r="A9" s="94" t="s">
        <v>156</v>
      </c>
      <c r="B9" s="94" t="s">
        <v>20</v>
      </c>
      <c r="C9" s="94" t="s">
        <v>20</v>
      </c>
      <c r="D9" s="94" t="s">
        <v>157</v>
      </c>
      <c r="E9" s="81">
        <f t="shared" si="0"/>
        <v>10380737.76</v>
      </c>
      <c r="F9" s="81">
        <f t="shared" si="1"/>
        <v>10380737.76</v>
      </c>
      <c r="G9" s="81">
        <f t="shared" si="2"/>
        <v>10380737.76</v>
      </c>
      <c r="H9" s="81">
        <v>7802537.76</v>
      </c>
      <c r="I9" s="81">
        <v>2578200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="99" customFormat="1" ht="20.1" customHeight="1" spans="1:35">
      <c r="A10" s="94" t="s">
        <v>158</v>
      </c>
      <c r="B10" s="94" t="s">
        <v>97</v>
      </c>
      <c r="C10" s="94" t="s">
        <v>71</v>
      </c>
      <c r="D10" s="94" t="s">
        <v>159</v>
      </c>
      <c r="E10" s="81">
        <f t="shared" si="0"/>
        <v>3670915.29</v>
      </c>
      <c r="F10" s="81">
        <f t="shared" si="1"/>
        <v>3670915.29</v>
      </c>
      <c r="G10" s="81">
        <f t="shared" si="2"/>
        <v>3670915.29</v>
      </c>
      <c r="H10" s="81">
        <v>1092715.29</v>
      </c>
      <c r="I10" s="81">
        <v>2578200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="99" customFormat="1" ht="20.1" customHeight="1" spans="1:35">
      <c r="A11" s="94" t="s">
        <v>158</v>
      </c>
      <c r="B11" s="94" t="s">
        <v>101</v>
      </c>
      <c r="C11" s="94" t="s">
        <v>71</v>
      </c>
      <c r="D11" s="94" t="s">
        <v>160</v>
      </c>
      <c r="E11" s="81">
        <f t="shared" si="0"/>
        <v>6709822.47</v>
      </c>
      <c r="F11" s="81">
        <f t="shared" si="1"/>
        <v>6709822.47</v>
      </c>
      <c r="G11" s="81">
        <f t="shared" si="2"/>
        <v>6709822.47</v>
      </c>
      <c r="H11" s="81">
        <v>6709822.47</v>
      </c>
      <c r="I11" s="81">
        <v>0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</row>
    <row r="12" s="99" customFormat="1" ht="20.1" customHeight="1" spans="1:35">
      <c r="A12" s="94" t="s">
        <v>161</v>
      </c>
      <c r="B12" s="94" t="s">
        <v>20</v>
      </c>
      <c r="C12" s="94" t="s">
        <v>20</v>
      </c>
      <c r="D12" s="94" t="s">
        <v>162</v>
      </c>
      <c r="E12" s="81">
        <f t="shared" si="0"/>
        <v>92000</v>
      </c>
      <c r="F12" s="81">
        <f t="shared" si="1"/>
        <v>92000</v>
      </c>
      <c r="G12" s="81">
        <f t="shared" si="2"/>
        <v>92000</v>
      </c>
      <c r="H12" s="81">
        <v>0</v>
      </c>
      <c r="I12" s="81">
        <v>92000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="99" customFormat="1" ht="20.1" customHeight="1" spans="1:35">
      <c r="A13" s="94" t="s">
        <v>163</v>
      </c>
      <c r="B13" s="94" t="s">
        <v>101</v>
      </c>
      <c r="C13" s="94" t="s">
        <v>71</v>
      </c>
      <c r="D13" s="94" t="s">
        <v>164</v>
      </c>
      <c r="E13" s="81">
        <f t="shared" si="0"/>
        <v>92000</v>
      </c>
      <c r="F13" s="81">
        <f t="shared" si="1"/>
        <v>92000</v>
      </c>
      <c r="G13" s="81">
        <f t="shared" si="2"/>
        <v>92000</v>
      </c>
      <c r="H13" s="81">
        <v>0</v>
      </c>
      <c r="I13" s="81">
        <v>92000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="99" customFormat="1" ht="20.1" customHeight="1" spans="1:35">
      <c r="A14" s="94" t="s">
        <v>165</v>
      </c>
      <c r="B14" s="94" t="s">
        <v>20</v>
      </c>
      <c r="C14" s="94" t="s">
        <v>20</v>
      </c>
      <c r="D14" s="94" t="s">
        <v>166</v>
      </c>
      <c r="E14" s="81">
        <f t="shared" si="0"/>
        <v>124456.4</v>
      </c>
      <c r="F14" s="81">
        <f t="shared" si="1"/>
        <v>124456.4</v>
      </c>
      <c r="G14" s="81">
        <f t="shared" si="2"/>
        <v>124456.4</v>
      </c>
      <c r="H14" s="81">
        <v>124456.4</v>
      </c>
      <c r="I14" s="81">
        <v>0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</row>
    <row r="15" s="99" customFormat="1" ht="20.1" customHeight="1" spans="1:35">
      <c r="A15" s="94" t="s">
        <v>167</v>
      </c>
      <c r="B15" s="94" t="s">
        <v>101</v>
      </c>
      <c r="C15" s="94" t="s">
        <v>71</v>
      </c>
      <c r="D15" s="94" t="s">
        <v>168</v>
      </c>
      <c r="E15" s="81">
        <f t="shared" si="0"/>
        <v>124456.4</v>
      </c>
      <c r="F15" s="81">
        <f t="shared" si="1"/>
        <v>124456.4</v>
      </c>
      <c r="G15" s="81">
        <f t="shared" si="2"/>
        <v>124456.4</v>
      </c>
      <c r="H15" s="81">
        <v>124456.4</v>
      </c>
      <c r="I15" s="81">
        <v>0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</sheetData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3333333333333" style="65" customWidth="1"/>
    <col min="2" max="2" width="6.375" style="65" customWidth="1"/>
    <col min="3" max="4" width="6.15833333333333" style="65" customWidth="1"/>
    <col min="5" max="5" width="34.625" style="65" customWidth="1"/>
    <col min="6" max="6" width="41.025" style="65" customWidth="1"/>
    <col min="7" max="9" width="16.4166666666667" style="65" customWidth="1"/>
    <col min="10" max="10" width="1.53333333333333" style="65" customWidth="1"/>
    <col min="11" max="12" width="9.76666666666667" style="65" customWidth="1"/>
    <col min="13" max="16384" width="10" style="65"/>
  </cols>
  <sheetData>
    <row r="1" ht="25" customHeight="1" spans="1:10">
      <c r="A1" s="66"/>
      <c r="B1" s="2"/>
      <c r="C1" s="2"/>
      <c r="D1" s="2"/>
      <c r="E1" s="67"/>
      <c r="F1" s="67"/>
      <c r="G1" s="68" t="s">
        <v>169</v>
      </c>
      <c r="H1" s="68"/>
      <c r="I1" s="68"/>
      <c r="J1" s="69"/>
    </row>
    <row r="2" ht="22.8" customHeight="1" spans="1:10">
      <c r="A2" s="66"/>
      <c r="B2" s="70" t="s">
        <v>170</v>
      </c>
      <c r="C2" s="70"/>
      <c r="D2" s="70"/>
      <c r="E2" s="70"/>
      <c r="F2" s="70"/>
      <c r="G2" s="70"/>
      <c r="H2" s="70"/>
      <c r="I2" s="70"/>
      <c r="J2" s="69" t="s">
        <v>0</v>
      </c>
    </row>
    <row r="3" ht="19.55" customHeight="1" spans="1:10">
      <c r="A3" s="71"/>
      <c r="B3" s="72" t="s">
        <v>2</v>
      </c>
      <c r="C3" s="72"/>
      <c r="D3" s="72"/>
      <c r="E3" s="72"/>
      <c r="F3" s="72"/>
      <c r="G3" s="71"/>
      <c r="I3" s="73" t="s">
        <v>3</v>
      </c>
      <c r="J3" s="74"/>
    </row>
    <row r="4" ht="24.4" customHeight="1" spans="1:10">
      <c r="A4" s="67"/>
      <c r="B4" s="43" t="s">
        <v>6</v>
      </c>
      <c r="C4" s="43"/>
      <c r="D4" s="43"/>
      <c r="E4" s="43"/>
      <c r="F4" s="43"/>
      <c r="G4" s="43" t="s">
        <v>56</v>
      </c>
      <c r="H4" s="58" t="s">
        <v>148</v>
      </c>
      <c r="I4" s="58" t="s">
        <v>150</v>
      </c>
      <c r="J4" s="67"/>
    </row>
    <row r="5" ht="24.4" customHeight="1" spans="1:10">
      <c r="A5" s="67"/>
      <c r="B5" s="43" t="s">
        <v>88</v>
      </c>
      <c r="C5" s="43"/>
      <c r="D5" s="43"/>
      <c r="E5" s="43" t="s">
        <v>67</v>
      </c>
      <c r="F5" s="43" t="s">
        <v>68</v>
      </c>
      <c r="G5" s="43"/>
      <c r="H5" s="58"/>
      <c r="I5" s="58"/>
      <c r="J5" s="67"/>
    </row>
    <row r="6" ht="24.4" customHeight="1" spans="1:10">
      <c r="A6" s="75"/>
      <c r="B6" s="43" t="s">
        <v>89</v>
      </c>
      <c r="C6" s="43" t="s">
        <v>90</v>
      </c>
      <c r="D6" s="43" t="s">
        <v>91</v>
      </c>
      <c r="E6" s="43"/>
      <c r="F6" s="43"/>
      <c r="G6" s="43"/>
      <c r="H6" s="58"/>
      <c r="I6" s="58"/>
      <c r="J6" s="77"/>
    </row>
    <row r="7" ht="22.8" customHeight="1" spans="1:10">
      <c r="A7" s="78"/>
      <c r="B7" s="94" t="s">
        <v>20</v>
      </c>
      <c r="C7" s="94" t="s">
        <v>20</v>
      </c>
      <c r="D7" s="94" t="s">
        <v>20</v>
      </c>
      <c r="E7" s="94"/>
      <c r="F7" s="95" t="s">
        <v>171</v>
      </c>
      <c r="G7" s="81">
        <f t="shared" ref="G7:G19" si="0">SUM(H7,V7,AX7,BJ7,BO7,CB7,CS7,CV7,DB7,DF7)</f>
        <v>36210.6</v>
      </c>
      <c r="H7" s="81">
        <v>36210.6</v>
      </c>
      <c r="I7" s="46"/>
      <c r="J7" s="82"/>
    </row>
    <row r="8" ht="22.8" customHeight="1" spans="1:10">
      <c r="A8" s="78"/>
      <c r="B8" s="94" t="s">
        <v>20</v>
      </c>
      <c r="C8" s="94" t="s">
        <v>20</v>
      </c>
      <c r="D8" s="94" t="s">
        <v>20</v>
      </c>
      <c r="E8" s="94"/>
      <c r="F8" s="95" t="s">
        <v>172</v>
      </c>
      <c r="G8" s="81">
        <f t="shared" si="0"/>
        <v>36210.6</v>
      </c>
      <c r="H8" s="81">
        <v>36210.6</v>
      </c>
      <c r="I8" s="46"/>
      <c r="J8" s="82"/>
    </row>
    <row r="9" ht="22.8" customHeight="1" spans="1:10">
      <c r="A9" s="78"/>
      <c r="B9" s="94" t="s">
        <v>92</v>
      </c>
      <c r="C9" s="94" t="s">
        <v>93</v>
      </c>
      <c r="D9" s="94" t="s">
        <v>94</v>
      </c>
      <c r="E9" s="94" t="s">
        <v>69</v>
      </c>
      <c r="F9" s="95" t="s">
        <v>173</v>
      </c>
      <c r="G9" s="81">
        <f t="shared" si="0"/>
        <v>36210.6</v>
      </c>
      <c r="H9" s="81">
        <v>36210.6</v>
      </c>
      <c r="I9" s="46"/>
      <c r="J9" s="82"/>
    </row>
    <row r="10" ht="22.8" customHeight="1" spans="1:10">
      <c r="A10" s="78"/>
      <c r="B10" s="94" t="s">
        <v>20</v>
      </c>
      <c r="C10" s="94" t="s">
        <v>20</v>
      </c>
      <c r="D10" s="94" t="s">
        <v>20</v>
      </c>
      <c r="E10" s="94"/>
      <c r="F10" s="95" t="s">
        <v>174</v>
      </c>
      <c r="G10" s="81">
        <f t="shared" si="0"/>
        <v>769374.51</v>
      </c>
      <c r="H10" s="81">
        <v>769374.51</v>
      </c>
      <c r="I10" s="46"/>
      <c r="J10" s="82"/>
    </row>
    <row r="11" ht="22.8" customHeight="1" spans="1:10">
      <c r="A11" s="78"/>
      <c r="B11" s="94" t="s">
        <v>20</v>
      </c>
      <c r="C11" s="94" t="s">
        <v>20</v>
      </c>
      <c r="D11" s="94" t="s">
        <v>20</v>
      </c>
      <c r="E11" s="94"/>
      <c r="F11" s="95" t="s">
        <v>175</v>
      </c>
      <c r="G11" s="81">
        <f t="shared" si="0"/>
        <v>701715.2</v>
      </c>
      <c r="H11" s="81">
        <v>701715.2</v>
      </c>
      <c r="I11" s="46"/>
      <c r="J11" s="82"/>
    </row>
    <row r="12" ht="22.8" customHeight="1" spans="1:10">
      <c r="A12" s="78"/>
      <c r="B12" s="94" t="s">
        <v>95</v>
      </c>
      <c r="C12" s="94" t="s">
        <v>96</v>
      </c>
      <c r="D12" s="94" t="s">
        <v>97</v>
      </c>
      <c r="E12" s="94" t="s">
        <v>69</v>
      </c>
      <c r="F12" s="95" t="s">
        <v>176</v>
      </c>
      <c r="G12" s="81">
        <f t="shared" si="0"/>
        <v>5186.4</v>
      </c>
      <c r="H12" s="81">
        <v>5186.4</v>
      </c>
      <c r="I12" s="46"/>
      <c r="J12" s="82"/>
    </row>
    <row r="13" ht="22.8" customHeight="1" spans="1:10">
      <c r="A13" s="78"/>
      <c r="B13" s="94" t="s">
        <v>95</v>
      </c>
      <c r="C13" s="94" t="s">
        <v>96</v>
      </c>
      <c r="D13" s="94" t="s">
        <v>96</v>
      </c>
      <c r="E13" s="94" t="s">
        <v>69</v>
      </c>
      <c r="F13" s="95" t="s">
        <v>177</v>
      </c>
      <c r="G13" s="81">
        <f t="shared" si="0"/>
        <v>686628.8</v>
      </c>
      <c r="H13" s="81">
        <v>686628.8</v>
      </c>
      <c r="I13" s="46"/>
      <c r="J13" s="82"/>
    </row>
    <row r="14" ht="22.8" customHeight="1" spans="1:10">
      <c r="A14" s="78"/>
      <c r="B14" s="94" t="s">
        <v>95</v>
      </c>
      <c r="C14" s="94" t="s">
        <v>96</v>
      </c>
      <c r="D14" s="94" t="s">
        <v>98</v>
      </c>
      <c r="E14" s="94" t="s">
        <v>69</v>
      </c>
      <c r="F14" s="95" t="s">
        <v>178</v>
      </c>
      <c r="G14" s="81">
        <f t="shared" si="0"/>
        <v>9900</v>
      </c>
      <c r="H14" s="81">
        <v>9900</v>
      </c>
      <c r="I14" s="46"/>
      <c r="J14" s="82"/>
    </row>
    <row r="15" ht="22.8" customHeight="1" spans="1:10">
      <c r="A15" s="78"/>
      <c r="B15" s="94" t="s">
        <v>20</v>
      </c>
      <c r="C15" s="94" t="s">
        <v>20</v>
      </c>
      <c r="D15" s="94" t="s">
        <v>20</v>
      </c>
      <c r="E15" s="94"/>
      <c r="F15" s="95" t="s">
        <v>179</v>
      </c>
      <c r="G15" s="81">
        <f t="shared" si="0"/>
        <v>23820</v>
      </c>
      <c r="H15" s="81">
        <v>23820</v>
      </c>
      <c r="I15" s="46"/>
      <c r="J15" s="82"/>
    </row>
    <row r="16" ht="22.8" customHeight="1" spans="1:10">
      <c r="A16" s="78"/>
      <c r="B16" s="94" t="s">
        <v>95</v>
      </c>
      <c r="C16" s="94" t="s">
        <v>93</v>
      </c>
      <c r="D16" s="94" t="s">
        <v>97</v>
      </c>
      <c r="E16" s="94" t="s">
        <v>69</v>
      </c>
      <c r="F16" s="94" t="s">
        <v>180</v>
      </c>
      <c r="G16" s="81">
        <f t="shared" si="0"/>
        <v>23820</v>
      </c>
      <c r="H16" s="81">
        <v>23820</v>
      </c>
      <c r="I16" s="46"/>
      <c r="J16" s="82"/>
    </row>
    <row r="17" ht="22.8" customHeight="1" spans="1:10">
      <c r="A17" s="78"/>
      <c r="B17" s="94" t="s">
        <v>20</v>
      </c>
      <c r="C17" s="94" t="s">
        <v>20</v>
      </c>
      <c r="D17" s="94" t="s">
        <v>20</v>
      </c>
      <c r="E17" s="94"/>
      <c r="F17" s="94" t="s">
        <v>77</v>
      </c>
      <c r="G17" s="81">
        <f t="shared" si="0"/>
        <v>43839.31</v>
      </c>
      <c r="H17" s="81">
        <v>43839.31</v>
      </c>
      <c r="I17" s="46"/>
      <c r="J17" s="82"/>
    </row>
    <row r="18" ht="22.8" customHeight="1" spans="1:10">
      <c r="A18" s="83"/>
      <c r="B18" s="94" t="s">
        <v>95</v>
      </c>
      <c r="C18" s="94" t="s">
        <v>98</v>
      </c>
      <c r="D18" s="94" t="s">
        <v>98</v>
      </c>
      <c r="E18" s="94" t="s">
        <v>69</v>
      </c>
      <c r="F18" s="94" t="s">
        <v>181</v>
      </c>
      <c r="G18" s="81">
        <f t="shared" si="0"/>
        <v>43839.31</v>
      </c>
      <c r="H18" s="81">
        <v>43839.31</v>
      </c>
      <c r="I18" s="96"/>
      <c r="J18" s="97"/>
    </row>
    <row r="19" ht="22.8" customHeight="1" spans="2:9">
      <c r="B19" s="94" t="s">
        <v>20</v>
      </c>
      <c r="C19" s="94" t="s">
        <v>20</v>
      </c>
      <c r="D19" s="94" t="s">
        <v>20</v>
      </c>
      <c r="E19" s="94"/>
      <c r="F19" s="94" t="s">
        <v>182</v>
      </c>
      <c r="G19" s="81">
        <f t="shared" si="0"/>
        <v>9276637.45</v>
      </c>
      <c r="H19" s="81">
        <v>9276637.45</v>
      </c>
      <c r="I19" s="98"/>
    </row>
    <row r="20" ht="22.8" customHeight="1" spans="2:9">
      <c r="B20" s="94" t="s">
        <v>20</v>
      </c>
      <c r="C20" s="94" t="s">
        <v>20</v>
      </c>
      <c r="D20" s="94" t="s">
        <v>20</v>
      </c>
      <c r="E20" s="94"/>
      <c r="F20" s="94" t="s">
        <v>183</v>
      </c>
      <c r="G20" s="81">
        <v>9276637.45</v>
      </c>
      <c r="H20" s="81">
        <v>8842848.69</v>
      </c>
      <c r="I20" s="98"/>
    </row>
    <row r="21" ht="22.8" customHeight="1" spans="2:9">
      <c r="B21" s="94" t="s">
        <v>99</v>
      </c>
      <c r="C21" s="94" t="s">
        <v>100</v>
      </c>
      <c r="D21" s="94" t="s">
        <v>101</v>
      </c>
      <c r="E21" s="94" t="s">
        <v>69</v>
      </c>
      <c r="F21" s="94" t="s">
        <v>184</v>
      </c>
      <c r="G21" s="81">
        <v>8842848.69</v>
      </c>
      <c r="H21" s="81">
        <v>6962648.69</v>
      </c>
      <c r="I21" s="98"/>
    </row>
    <row r="22" ht="22.8" customHeight="1" spans="2:9">
      <c r="B22" s="94" t="s">
        <v>99</v>
      </c>
      <c r="C22" s="94" t="s">
        <v>100</v>
      </c>
      <c r="D22" s="94" t="s">
        <v>102</v>
      </c>
      <c r="E22" s="94" t="s">
        <v>69</v>
      </c>
      <c r="F22" s="94" t="s">
        <v>185</v>
      </c>
      <c r="G22" s="81">
        <v>6962648.69</v>
      </c>
      <c r="H22" s="81">
        <v>1880200</v>
      </c>
      <c r="I22" s="98"/>
    </row>
    <row r="23" ht="22.8" customHeight="1" spans="2:9">
      <c r="B23" s="94" t="s">
        <v>20</v>
      </c>
      <c r="C23" s="94" t="s">
        <v>20</v>
      </c>
      <c r="D23" s="94" t="s">
        <v>20</v>
      </c>
      <c r="E23" s="94"/>
      <c r="F23" s="94" t="s">
        <v>186</v>
      </c>
      <c r="G23" s="81">
        <f>SUM(H23,V23,AX23,BJ23,BO23,CB23,CS23,CV23,DB23,DF23)</f>
        <v>433788.76</v>
      </c>
      <c r="H23" s="81">
        <v>433788.76</v>
      </c>
      <c r="I23" s="98"/>
    </row>
    <row r="24" ht="22.8" customHeight="1" spans="2:9">
      <c r="B24" s="94" t="s">
        <v>99</v>
      </c>
      <c r="C24" s="94" t="s">
        <v>103</v>
      </c>
      <c r="D24" s="94" t="s">
        <v>97</v>
      </c>
      <c r="E24" s="94" t="s">
        <v>69</v>
      </c>
      <c r="F24" s="94" t="s">
        <v>187</v>
      </c>
      <c r="G24" s="81">
        <f>SUM(H24,V24,AX24,BJ24,BO24,CB24,CS24,CV24,DB24,DF24)</f>
        <v>433788.76</v>
      </c>
      <c r="H24" s="81">
        <v>433788.76</v>
      </c>
      <c r="I24" s="98"/>
    </row>
    <row r="25" ht="22.8" customHeight="1" spans="2:9">
      <c r="B25" s="94" t="s">
        <v>20</v>
      </c>
      <c r="C25" s="94" t="s">
        <v>20</v>
      </c>
      <c r="D25" s="94" t="s">
        <v>20</v>
      </c>
      <c r="E25" s="94"/>
      <c r="F25" s="94" t="s">
        <v>188</v>
      </c>
      <c r="G25" s="81">
        <f>SUM(H25,V25,AX25,BJ25,BO25,CB25,CS25,CV25,DB25,DF25)</f>
        <v>514971.6</v>
      </c>
      <c r="H25" s="81">
        <v>514971.6</v>
      </c>
      <c r="I25" s="98"/>
    </row>
    <row r="26" ht="22.8" customHeight="1" spans="2:9">
      <c r="B26" s="94" t="s">
        <v>20</v>
      </c>
      <c r="C26" s="94" t="s">
        <v>20</v>
      </c>
      <c r="D26" s="94" t="s">
        <v>20</v>
      </c>
      <c r="E26" s="94"/>
      <c r="F26" s="94" t="s">
        <v>189</v>
      </c>
      <c r="G26" s="81">
        <f>SUM(H26,V26,AX26,BJ26,BO26,CB26,CS26,CV26,DB26,DF26)</f>
        <v>514971.6</v>
      </c>
      <c r="H26" s="81">
        <v>514971.6</v>
      </c>
      <c r="I26" s="98"/>
    </row>
    <row r="27" ht="22.8" customHeight="1" spans="2:9">
      <c r="B27" s="94" t="s">
        <v>104</v>
      </c>
      <c r="C27" s="94" t="s">
        <v>97</v>
      </c>
      <c r="D27" s="94" t="s">
        <v>101</v>
      </c>
      <c r="E27" s="94" t="s">
        <v>69</v>
      </c>
      <c r="F27" s="94" t="s">
        <v>190</v>
      </c>
      <c r="G27" s="81">
        <f>SUM(H27,V27,AX27,BJ27,BO27,CB27,CS27,CV27,DB27,DF27)</f>
        <v>514971.6</v>
      </c>
      <c r="H27" s="81">
        <v>514971.6</v>
      </c>
      <c r="I27" s="98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workbookViewId="0">
      <pane ySplit="6" topLeftCell="A28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65" customWidth="1"/>
    <col min="2" max="3" width="6.15833333333333" style="65" customWidth="1"/>
    <col min="4" max="4" width="24.375" style="65" customWidth="1"/>
    <col min="5" max="5" width="41.025" style="65" customWidth="1"/>
    <col min="6" max="8" width="17.375" style="65" customWidth="1"/>
    <col min="9" max="9" width="1.53333333333333" style="65" customWidth="1"/>
    <col min="10" max="10" width="9.76666666666667" style="65" customWidth="1"/>
    <col min="11" max="16384" width="10" style="65"/>
  </cols>
  <sheetData>
    <row r="1" ht="25" customHeight="1" spans="1:9">
      <c r="A1" s="86"/>
      <c r="B1" s="2"/>
      <c r="C1" s="2"/>
      <c r="D1" s="87"/>
      <c r="E1" s="87"/>
      <c r="F1" s="66"/>
      <c r="G1" s="66"/>
      <c r="H1" s="88" t="s">
        <v>191</v>
      </c>
      <c r="I1" s="92"/>
    </row>
    <row r="2" ht="22.8" customHeight="1" spans="1:9">
      <c r="A2" s="66"/>
      <c r="B2" s="70" t="s">
        <v>192</v>
      </c>
      <c r="C2" s="70"/>
      <c r="D2" s="70"/>
      <c r="E2" s="70"/>
      <c r="F2" s="70"/>
      <c r="G2" s="70"/>
      <c r="H2" s="70"/>
      <c r="I2" s="92"/>
    </row>
    <row r="3" ht="19.55" customHeight="1" spans="1:9">
      <c r="A3" s="71"/>
      <c r="B3" s="72" t="s">
        <v>2</v>
      </c>
      <c r="C3" s="72"/>
      <c r="D3" s="72"/>
      <c r="E3" s="72"/>
      <c r="G3" s="71"/>
      <c r="H3" s="73" t="s">
        <v>3</v>
      </c>
      <c r="I3" s="92"/>
    </row>
    <row r="4" ht="24.4" customHeight="1" spans="1:9">
      <c r="A4" s="69"/>
      <c r="B4" s="43" t="s">
        <v>6</v>
      </c>
      <c r="C4" s="43"/>
      <c r="D4" s="43"/>
      <c r="E4" s="43"/>
      <c r="F4" s="43" t="s">
        <v>84</v>
      </c>
      <c r="G4" s="43"/>
      <c r="H4" s="43"/>
      <c r="I4" s="92"/>
    </row>
    <row r="5" ht="24.4" customHeight="1" spans="1:9">
      <c r="A5" s="69"/>
      <c r="B5" s="43" t="s">
        <v>88</v>
      </c>
      <c r="C5" s="43"/>
      <c r="D5" s="43" t="s">
        <v>67</v>
      </c>
      <c r="E5" s="43" t="s">
        <v>68</v>
      </c>
      <c r="F5" s="43" t="s">
        <v>56</v>
      </c>
      <c r="G5" s="43" t="s">
        <v>193</v>
      </c>
      <c r="H5" s="43" t="s">
        <v>194</v>
      </c>
      <c r="I5" s="92"/>
    </row>
    <row r="6" ht="24.4" customHeight="1" spans="1:9">
      <c r="A6" s="67"/>
      <c r="B6" s="43" t="s">
        <v>89</v>
      </c>
      <c r="C6" s="43" t="s">
        <v>90</v>
      </c>
      <c r="D6" s="43"/>
      <c r="E6" s="43"/>
      <c r="F6" s="43"/>
      <c r="G6" s="43"/>
      <c r="H6" s="43"/>
      <c r="I6" s="92"/>
    </row>
    <row r="7" ht="22.8" customHeight="1" spans="1:9">
      <c r="A7" s="69"/>
      <c r="B7" s="59" t="s">
        <v>20</v>
      </c>
      <c r="C7" s="79" t="s">
        <v>20</v>
      </c>
      <c r="D7" s="89" t="s">
        <v>20</v>
      </c>
      <c r="E7" s="59" t="s">
        <v>56</v>
      </c>
      <c r="F7" s="90">
        <v>7926994.16</v>
      </c>
      <c r="G7" s="91">
        <v>6834278.87</v>
      </c>
      <c r="H7" s="81">
        <v>1092715.29</v>
      </c>
      <c r="I7" s="92"/>
    </row>
    <row r="8" ht="22.8" customHeight="1" spans="1:9">
      <c r="A8" s="69"/>
      <c r="B8" s="59" t="s">
        <v>20</v>
      </c>
      <c r="C8" s="79" t="s">
        <v>20</v>
      </c>
      <c r="D8" s="89" t="s">
        <v>69</v>
      </c>
      <c r="E8" s="59" t="s">
        <v>70</v>
      </c>
      <c r="F8" s="90">
        <v>7926994.16</v>
      </c>
      <c r="G8" s="91">
        <v>6843638.87</v>
      </c>
      <c r="H8" s="81">
        <v>1092715.29</v>
      </c>
      <c r="I8" s="92"/>
    </row>
    <row r="9" ht="22.8" customHeight="1" spans="1:9">
      <c r="A9" s="69"/>
      <c r="B9" s="59" t="s">
        <v>195</v>
      </c>
      <c r="C9" s="79" t="s">
        <v>20</v>
      </c>
      <c r="D9" s="89" t="s">
        <v>20</v>
      </c>
      <c r="E9" s="59" t="s">
        <v>196</v>
      </c>
      <c r="F9" s="90">
        <v>6709822.47</v>
      </c>
      <c r="G9" s="91">
        <v>6709822.47</v>
      </c>
      <c r="H9" s="81"/>
      <c r="I9" s="92"/>
    </row>
    <row r="10" ht="22.8" customHeight="1" spans="1:9">
      <c r="A10" s="69"/>
      <c r="B10" s="59" t="s">
        <v>197</v>
      </c>
      <c r="C10" s="79" t="s">
        <v>101</v>
      </c>
      <c r="D10" s="89" t="s">
        <v>71</v>
      </c>
      <c r="E10" s="59" t="s">
        <v>198</v>
      </c>
      <c r="F10" s="90">
        <v>2414040</v>
      </c>
      <c r="G10" s="91">
        <v>2414040</v>
      </c>
      <c r="H10" s="81"/>
      <c r="I10" s="92"/>
    </row>
    <row r="11" ht="22.8" customHeight="1" spans="1:9">
      <c r="A11" s="69"/>
      <c r="B11" s="59" t="s">
        <v>197</v>
      </c>
      <c r="C11" s="79" t="s">
        <v>97</v>
      </c>
      <c r="D11" s="89" t="s">
        <v>71</v>
      </c>
      <c r="E11" s="59" t="s">
        <v>199</v>
      </c>
      <c r="F11" s="90">
        <v>225588</v>
      </c>
      <c r="G11" s="91">
        <v>225588</v>
      </c>
      <c r="H11" s="81"/>
      <c r="I11" s="92"/>
    </row>
    <row r="12" ht="22.8" customHeight="1" spans="1:9">
      <c r="A12" s="69"/>
      <c r="B12" s="59" t="s">
        <v>197</v>
      </c>
      <c r="C12" s="79" t="s">
        <v>94</v>
      </c>
      <c r="D12" s="89" t="s">
        <v>71</v>
      </c>
      <c r="E12" s="59" t="s">
        <v>200</v>
      </c>
      <c r="F12" s="90">
        <v>201170</v>
      </c>
      <c r="G12" s="91">
        <v>201170</v>
      </c>
      <c r="H12" s="81"/>
      <c r="I12" s="92"/>
    </row>
    <row r="13" ht="22.8" customHeight="1" spans="1:9">
      <c r="A13" s="69"/>
      <c r="B13" s="59" t="s">
        <v>197</v>
      </c>
      <c r="C13" s="79" t="s">
        <v>201</v>
      </c>
      <c r="D13" s="89" t="s">
        <v>71</v>
      </c>
      <c r="E13" s="59" t="s">
        <v>202</v>
      </c>
      <c r="F13" s="90">
        <v>1604796</v>
      </c>
      <c r="G13" s="91">
        <v>1604796</v>
      </c>
      <c r="H13" s="81"/>
      <c r="I13" s="92"/>
    </row>
    <row r="14" ht="22.8" customHeight="1" spans="1:9">
      <c r="A14" s="69"/>
      <c r="B14" s="59" t="s">
        <v>197</v>
      </c>
      <c r="C14" s="79" t="s">
        <v>93</v>
      </c>
      <c r="D14" s="89" t="s">
        <v>71</v>
      </c>
      <c r="E14" s="59" t="s">
        <v>203</v>
      </c>
      <c r="F14" s="90">
        <v>686628.8</v>
      </c>
      <c r="G14" s="91">
        <v>686628.8</v>
      </c>
      <c r="H14" s="81"/>
      <c r="I14" s="92"/>
    </row>
    <row r="15" ht="22.8" customHeight="1" spans="1:9">
      <c r="A15" s="69"/>
      <c r="B15" s="59" t="s">
        <v>197</v>
      </c>
      <c r="C15" s="79" t="s">
        <v>204</v>
      </c>
      <c r="D15" s="89" t="s">
        <v>71</v>
      </c>
      <c r="E15" s="59" t="s">
        <v>205</v>
      </c>
      <c r="F15" s="90">
        <v>356188.76</v>
      </c>
      <c r="G15" s="91">
        <v>356188.76</v>
      </c>
      <c r="H15" s="81"/>
      <c r="I15" s="92"/>
    </row>
    <row r="16" ht="22.8" customHeight="1" spans="1:9">
      <c r="A16" s="69"/>
      <c r="B16" s="59" t="s">
        <v>197</v>
      </c>
      <c r="C16" s="79" t="s">
        <v>103</v>
      </c>
      <c r="D16" s="89" t="s">
        <v>71</v>
      </c>
      <c r="E16" s="59" t="s">
        <v>206</v>
      </c>
      <c r="F16" s="90">
        <v>77600</v>
      </c>
      <c r="G16" s="91">
        <v>77600</v>
      </c>
      <c r="H16" s="81"/>
      <c r="I16" s="92"/>
    </row>
    <row r="17" ht="22.8" customHeight="1" spans="1:9">
      <c r="A17" s="83"/>
      <c r="B17" s="59" t="s">
        <v>197</v>
      </c>
      <c r="C17" s="79" t="s">
        <v>207</v>
      </c>
      <c r="D17" s="89" t="s">
        <v>71</v>
      </c>
      <c r="E17" s="59" t="s">
        <v>208</v>
      </c>
      <c r="F17" s="90">
        <v>43839.31</v>
      </c>
      <c r="G17" s="91">
        <v>43839.31</v>
      </c>
      <c r="H17" s="81"/>
      <c r="I17" s="93"/>
    </row>
    <row r="18" ht="22.8" customHeight="1" spans="2:8">
      <c r="B18" s="59" t="s">
        <v>197</v>
      </c>
      <c r="C18" s="79" t="s">
        <v>209</v>
      </c>
      <c r="D18" s="89" t="s">
        <v>71</v>
      </c>
      <c r="E18" s="59" t="s">
        <v>190</v>
      </c>
      <c r="F18" s="90">
        <v>514971.6</v>
      </c>
      <c r="G18" s="91">
        <v>514971.6</v>
      </c>
      <c r="H18" s="81"/>
    </row>
    <row r="19" ht="22.8" customHeight="1" spans="2:8">
      <c r="B19" s="59" t="s">
        <v>197</v>
      </c>
      <c r="C19" s="79" t="s">
        <v>98</v>
      </c>
      <c r="D19" s="89" t="s">
        <v>71</v>
      </c>
      <c r="E19" s="59" t="s">
        <v>210</v>
      </c>
      <c r="F19" s="90">
        <v>585000</v>
      </c>
      <c r="G19" s="91">
        <v>585000</v>
      </c>
      <c r="H19" s="81"/>
    </row>
    <row r="20" ht="22.8" customHeight="1" spans="2:8">
      <c r="B20" s="59" t="s">
        <v>211</v>
      </c>
      <c r="C20" s="79" t="s">
        <v>20</v>
      </c>
      <c r="D20" s="89" t="s">
        <v>20</v>
      </c>
      <c r="E20" s="59" t="s">
        <v>212</v>
      </c>
      <c r="F20" s="90">
        <v>1092715.29</v>
      </c>
      <c r="G20" s="91"/>
      <c r="H20" s="81">
        <v>1092715.29</v>
      </c>
    </row>
    <row r="21" ht="22.8" customHeight="1" spans="2:8">
      <c r="B21" s="59" t="s">
        <v>213</v>
      </c>
      <c r="C21" s="79" t="s">
        <v>101</v>
      </c>
      <c r="D21" s="89" t="s">
        <v>71</v>
      </c>
      <c r="E21" s="59" t="s">
        <v>214</v>
      </c>
      <c r="F21" s="90">
        <v>144609.28</v>
      </c>
      <c r="G21" s="91"/>
      <c r="H21" s="81">
        <v>144609.28</v>
      </c>
    </row>
    <row r="22" ht="22.8" customHeight="1" spans="2:8">
      <c r="B22" s="59" t="s">
        <v>213</v>
      </c>
      <c r="C22" s="79" t="s">
        <v>97</v>
      </c>
      <c r="D22" s="89" t="s">
        <v>71</v>
      </c>
      <c r="E22" s="59" t="s">
        <v>215</v>
      </c>
      <c r="F22" s="90">
        <v>44500</v>
      </c>
      <c r="G22" s="91"/>
      <c r="H22" s="81">
        <v>44500</v>
      </c>
    </row>
    <row r="23" ht="22.8" customHeight="1" spans="2:8">
      <c r="B23" s="59" t="s">
        <v>213</v>
      </c>
      <c r="C23" s="79" t="s">
        <v>100</v>
      </c>
      <c r="D23" s="89" t="s">
        <v>71</v>
      </c>
      <c r="E23" s="59" t="s">
        <v>216</v>
      </c>
      <c r="F23" s="90">
        <v>3000</v>
      </c>
      <c r="G23" s="91"/>
      <c r="H23" s="81">
        <v>3000</v>
      </c>
    </row>
    <row r="24" ht="22.8" customHeight="1" spans="2:8">
      <c r="B24" s="59" t="s">
        <v>213</v>
      </c>
      <c r="C24" s="79" t="s">
        <v>96</v>
      </c>
      <c r="D24" s="89" t="s">
        <v>71</v>
      </c>
      <c r="E24" s="59" t="s">
        <v>217</v>
      </c>
      <c r="F24" s="90">
        <v>22000</v>
      </c>
      <c r="G24" s="91"/>
      <c r="H24" s="81">
        <v>22000</v>
      </c>
    </row>
    <row r="25" ht="22.8" customHeight="1" spans="2:8">
      <c r="B25" s="59" t="s">
        <v>213</v>
      </c>
      <c r="C25" s="79" t="s">
        <v>218</v>
      </c>
      <c r="D25" s="89" t="s">
        <v>71</v>
      </c>
      <c r="E25" s="59" t="s">
        <v>219</v>
      </c>
      <c r="F25" s="90">
        <v>68000</v>
      </c>
      <c r="G25" s="91"/>
      <c r="H25" s="81">
        <v>68000</v>
      </c>
    </row>
    <row r="26" ht="22.8" customHeight="1" spans="2:8">
      <c r="B26" s="59" t="s">
        <v>213</v>
      </c>
      <c r="C26" s="79" t="s">
        <v>201</v>
      </c>
      <c r="D26" s="89" t="s">
        <v>71</v>
      </c>
      <c r="E26" s="59" t="s">
        <v>220</v>
      </c>
      <c r="F26" s="90">
        <v>50000</v>
      </c>
      <c r="G26" s="91"/>
      <c r="H26" s="81">
        <v>50000</v>
      </c>
    </row>
    <row r="27" ht="22.8" customHeight="1" spans="2:8">
      <c r="B27" s="59" t="s">
        <v>213</v>
      </c>
      <c r="C27" s="79" t="s">
        <v>103</v>
      </c>
      <c r="D27" s="89" t="s">
        <v>71</v>
      </c>
      <c r="E27" s="59" t="s">
        <v>221</v>
      </c>
      <c r="F27" s="90">
        <v>178000</v>
      </c>
      <c r="G27" s="91"/>
      <c r="H27" s="81">
        <v>178000</v>
      </c>
    </row>
    <row r="28" ht="22.8" customHeight="1" spans="2:8">
      <c r="B28" s="59" t="s">
        <v>213</v>
      </c>
      <c r="C28" s="79" t="s">
        <v>209</v>
      </c>
      <c r="D28" s="89" t="s">
        <v>71</v>
      </c>
      <c r="E28" s="59" t="s">
        <v>222</v>
      </c>
      <c r="F28" s="90">
        <v>25000</v>
      </c>
      <c r="G28" s="91"/>
      <c r="H28" s="81">
        <v>25000</v>
      </c>
    </row>
    <row r="29" ht="22.8" customHeight="1" spans="2:8">
      <c r="B29" s="59" t="s">
        <v>213</v>
      </c>
      <c r="C29" s="79" t="s">
        <v>223</v>
      </c>
      <c r="D29" s="89" t="s">
        <v>71</v>
      </c>
      <c r="E29" s="59" t="s">
        <v>224</v>
      </c>
      <c r="F29" s="90">
        <v>96210.6</v>
      </c>
      <c r="G29" s="91"/>
      <c r="H29" s="81">
        <v>96210.6</v>
      </c>
    </row>
    <row r="30" ht="22.8" customHeight="1" spans="2:8">
      <c r="B30" s="59" t="s">
        <v>213</v>
      </c>
      <c r="C30" s="79" t="s">
        <v>225</v>
      </c>
      <c r="D30" s="89" t="s">
        <v>71</v>
      </c>
      <c r="E30" s="59" t="s">
        <v>226</v>
      </c>
      <c r="F30" s="90">
        <v>45000</v>
      </c>
      <c r="G30" s="91"/>
      <c r="H30" s="81">
        <v>45000</v>
      </c>
    </row>
    <row r="31" ht="22.8" customHeight="1" spans="2:8">
      <c r="B31" s="59" t="s">
        <v>213</v>
      </c>
      <c r="C31" s="79" t="s">
        <v>227</v>
      </c>
      <c r="D31" s="89" t="s">
        <v>71</v>
      </c>
      <c r="E31" s="59" t="s">
        <v>228</v>
      </c>
      <c r="F31" s="90">
        <v>59500</v>
      </c>
      <c r="G31" s="91"/>
      <c r="H31" s="81">
        <v>59500</v>
      </c>
    </row>
    <row r="32" ht="22.8" customHeight="1" spans="2:8">
      <c r="B32" s="59" t="s">
        <v>213</v>
      </c>
      <c r="C32" s="79" t="s">
        <v>229</v>
      </c>
      <c r="D32" s="89" t="s">
        <v>71</v>
      </c>
      <c r="E32" s="59" t="s">
        <v>230</v>
      </c>
      <c r="F32" s="90">
        <v>48280.8</v>
      </c>
      <c r="G32" s="91"/>
      <c r="H32" s="81">
        <v>48280.8</v>
      </c>
    </row>
    <row r="33" ht="22.8" customHeight="1" spans="2:8">
      <c r="B33" s="59" t="s">
        <v>213</v>
      </c>
      <c r="C33" s="79" t="s">
        <v>231</v>
      </c>
      <c r="D33" s="89" t="s">
        <v>71</v>
      </c>
      <c r="E33" s="59" t="s">
        <v>232</v>
      </c>
      <c r="F33" s="90">
        <v>108614.61</v>
      </c>
      <c r="G33" s="91"/>
      <c r="H33" s="81">
        <v>108614.61</v>
      </c>
    </row>
    <row r="34" ht="22.8" customHeight="1" spans="2:8">
      <c r="B34" s="59" t="s">
        <v>213</v>
      </c>
      <c r="C34" s="79" t="s">
        <v>233</v>
      </c>
      <c r="D34" s="89" t="s">
        <v>71</v>
      </c>
      <c r="E34" s="59" t="s">
        <v>234</v>
      </c>
      <c r="F34" s="90">
        <v>200000</v>
      </c>
      <c r="G34" s="91"/>
      <c r="H34" s="81">
        <v>200000</v>
      </c>
    </row>
    <row r="35" ht="22.8" customHeight="1" spans="2:8">
      <c r="B35" s="59" t="s">
        <v>235</v>
      </c>
      <c r="C35" s="79" t="s">
        <v>20</v>
      </c>
      <c r="D35" s="89" t="s">
        <v>20</v>
      </c>
      <c r="E35" s="59" t="s">
        <v>236</v>
      </c>
      <c r="F35" s="90">
        <v>124456.4</v>
      </c>
      <c r="G35" s="91">
        <v>124456.4</v>
      </c>
      <c r="H35" s="81"/>
    </row>
    <row r="36" ht="22.8" customHeight="1" spans="2:8">
      <c r="B36" s="59" t="s">
        <v>237</v>
      </c>
      <c r="C36" s="79" t="s">
        <v>100</v>
      </c>
      <c r="D36" s="89" t="s">
        <v>71</v>
      </c>
      <c r="E36" s="59" t="s">
        <v>238</v>
      </c>
      <c r="F36" s="90">
        <v>23820</v>
      </c>
      <c r="G36" s="91">
        <v>23820</v>
      </c>
      <c r="H36" s="81"/>
    </row>
    <row r="37" ht="22.8" customHeight="1" spans="2:8">
      <c r="B37" s="59" t="s">
        <v>237</v>
      </c>
      <c r="C37" s="79" t="s">
        <v>96</v>
      </c>
      <c r="D37" s="89" t="s">
        <v>71</v>
      </c>
      <c r="E37" s="59" t="s">
        <v>239</v>
      </c>
      <c r="F37" s="90">
        <v>32396.4</v>
      </c>
      <c r="G37" s="91">
        <v>32396.4</v>
      </c>
      <c r="H37" s="81"/>
    </row>
    <row r="38" ht="22.8" customHeight="1" spans="2:8">
      <c r="B38" s="59" t="s">
        <v>237</v>
      </c>
      <c r="C38" s="79" t="s">
        <v>201</v>
      </c>
      <c r="D38" s="89" t="s">
        <v>71</v>
      </c>
      <c r="E38" s="59" t="s">
        <v>240</v>
      </c>
      <c r="F38" s="90">
        <v>77600</v>
      </c>
      <c r="G38" s="91">
        <v>77600</v>
      </c>
      <c r="H38" s="8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65" customWidth="1"/>
    <col min="2" max="4" width="6.625" style="65" customWidth="1"/>
    <col min="5" max="5" width="26.625" style="65" customWidth="1"/>
    <col min="6" max="6" width="48.625" style="65" customWidth="1"/>
    <col min="7" max="7" width="26.625" style="65" customWidth="1"/>
    <col min="8" max="8" width="1.53333333333333" style="65" customWidth="1"/>
    <col min="9" max="10" width="9.76666666666667" style="65" customWidth="1"/>
    <col min="11" max="16384" width="10" style="65"/>
  </cols>
  <sheetData>
    <row r="1" ht="25" customHeight="1" spans="1:8">
      <c r="A1" s="66"/>
      <c r="B1" s="2"/>
      <c r="C1" s="2"/>
      <c r="D1" s="2"/>
      <c r="E1" s="67"/>
      <c r="F1" s="67"/>
      <c r="G1" s="68" t="s">
        <v>241</v>
      </c>
      <c r="H1" s="69"/>
    </row>
    <row r="2" ht="22.8" customHeight="1" spans="1:8">
      <c r="A2" s="66"/>
      <c r="B2" s="70" t="s">
        <v>242</v>
      </c>
      <c r="C2" s="70"/>
      <c r="D2" s="70"/>
      <c r="E2" s="70"/>
      <c r="F2" s="70"/>
      <c r="G2" s="70"/>
      <c r="H2" s="69" t="s">
        <v>0</v>
      </c>
    </row>
    <row r="3" ht="19.55" customHeight="1" spans="1:8">
      <c r="A3" s="71"/>
      <c r="B3" s="72" t="s">
        <v>2</v>
      </c>
      <c r="C3" s="72"/>
      <c r="D3" s="72"/>
      <c r="E3" s="72"/>
      <c r="F3" s="72"/>
      <c r="G3" s="73" t="s">
        <v>3</v>
      </c>
      <c r="H3" s="74"/>
    </row>
    <row r="4" ht="24.4" customHeight="1" spans="1:8">
      <c r="A4" s="75"/>
      <c r="B4" s="43" t="s">
        <v>88</v>
      </c>
      <c r="C4" s="43"/>
      <c r="D4" s="43"/>
      <c r="E4" s="43" t="s">
        <v>67</v>
      </c>
      <c r="F4" s="43" t="s">
        <v>68</v>
      </c>
      <c r="G4" s="43" t="s">
        <v>243</v>
      </c>
      <c r="H4" s="76"/>
    </row>
    <row r="5" ht="24.4" customHeight="1" spans="1:8">
      <c r="A5" s="75"/>
      <c r="B5" s="43" t="s">
        <v>89</v>
      </c>
      <c r="C5" s="43" t="s">
        <v>90</v>
      </c>
      <c r="D5" s="43" t="s">
        <v>91</v>
      </c>
      <c r="E5" s="43"/>
      <c r="F5" s="43"/>
      <c r="G5" s="43"/>
      <c r="H5" s="77"/>
    </row>
    <row r="6" ht="22.8" customHeight="1" spans="1:8">
      <c r="A6" s="78"/>
      <c r="B6" s="79" t="s">
        <v>20</v>
      </c>
      <c r="C6" s="79" t="s">
        <v>20</v>
      </c>
      <c r="D6" s="79" t="s">
        <v>20</v>
      </c>
      <c r="E6" s="80" t="s">
        <v>20</v>
      </c>
      <c r="F6" s="80" t="s">
        <v>56</v>
      </c>
      <c r="G6" s="81">
        <v>2670200</v>
      </c>
      <c r="H6" s="82"/>
    </row>
    <row r="7" ht="22.8" customHeight="1" spans="1:8">
      <c r="A7" s="78"/>
      <c r="B7" s="79" t="s">
        <v>20</v>
      </c>
      <c r="C7" s="79" t="s">
        <v>20</v>
      </c>
      <c r="D7" s="79" t="s">
        <v>20</v>
      </c>
      <c r="E7" s="80" t="s">
        <v>69</v>
      </c>
      <c r="F7" s="80" t="s">
        <v>70</v>
      </c>
      <c r="G7" s="81">
        <v>2670200</v>
      </c>
      <c r="H7" s="82"/>
    </row>
    <row r="8" ht="22.8" customHeight="1" spans="1:8">
      <c r="A8" s="78"/>
      <c r="B8" s="79" t="s">
        <v>20</v>
      </c>
      <c r="C8" s="79" t="s">
        <v>20</v>
      </c>
      <c r="D8" s="79" t="s">
        <v>20</v>
      </c>
      <c r="E8" s="80" t="s">
        <v>20</v>
      </c>
      <c r="F8" s="80" t="s">
        <v>78</v>
      </c>
      <c r="G8" s="81">
        <v>790000</v>
      </c>
      <c r="H8" s="82"/>
    </row>
    <row r="9" ht="22.8" customHeight="1" spans="1:8">
      <c r="A9" s="78"/>
      <c r="B9" s="79" t="s">
        <v>99</v>
      </c>
      <c r="C9" s="79" t="s">
        <v>100</v>
      </c>
      <c r="D9" s="79" t="s">
        <v>101</v>
      </c>
      <c r="E9" s="80" t="s">
        <v>71</v>
      </c>
      <c r="F9" s="80" t="s">
        <v>244</v>
      </c>
      <c r="G9" s="81">
        <v>790000</v>
      </c>
      <c r="H9" s="82"/>
    </row>
    <row r="10" ht="22.8" customHeight="1" spans="1:8">
      <c r="A10" s="78"/>
      <c r="B10" s="79" t="s">
        <v>20</v>
      </c>
      <c r="C10" s="79" t="s">
        <v>20</v>
      </c>
      <c r="D10" s="79" t="s">
        <v>20</v>
      </c>
      <c r="E10" s="80" t="s">
        <v>20</v>
      </c>
      <c r="F10" s="80" t="s">
        <v>79</v>
      </c>
      <c r="G10" s="81">
        <v>1880200</v>
      </c>
      <c r="H10" s="82"/>
    </row>
    <row r="11" ht="22.8" customHeight="1" spans="1:8">
      <c r="A11" s="78"/>
      <c r="B11" s="79" t="s">
        <v>99</v>
      </c>
      <c r="C11" s="79" t="s">
        <v>100</v>
      </c>
      <c r="D11" s="79" t="s">
        <v>102</v>
      </c>
      <c r="E11" s="80" t="s">
        <v>71</v>
      </c>
      <c r="F11" s="80" t="s">
        <v>245</v>
      </c>
      <c r="G11" s="81">
        <v>1100000</v>
      </c>
      <c r="H11" s="82"/>
    </row>
    <row r="12" ht="22.8" customHeight="1" spans="1:8">
      <c r="A12" s="78"/>
      <c r="B12" s="79" t="s">
        <v>99</v>
      </c>
      <c r="C12" s="79" t="s">
        <v>100</v>
      </c>
      <c r="D12" s="79" t="s">
        <v>102</v>
      </c>
      <c r="E12" s="80" t="s">
        <v>71</v>
      </c>
      <c r="F12" s="80" t="s">
        <v>246</v>
      </c>
      <c r="G12" s="81">
        <v>113200</v>
      </c>
      <c r="H12" s="82"/>
    </row>
    <row r="13" ht="22.8" customHeight="1" spans="1:8">
      <c r="A13" s="78"/>
      <c r="B13" s="79" t="s">
        <v>99</v>
      </c>
      <c r="C13" s="79" t="s">
        <v>100</v>
      </c>
      <c r="D13" s="79" t="s">
        <v>102</v>
      </c>
      <c r="E13" s="80" t="s">
        <v>71</v>
      </c>
      <c r="F13" s="80" t="s">
        <v>247</v>
      </c>
      <c r="G13" s="81">
        <v>257000</v>
      </c>
      <c r="H13" s="82"/>
    </row>
    <row r="14" ht="22.8" customHeight="1" spans="1:8">
      <c r="A14" s="78"/>
      <c r="B14" s="79" t="s">
        <v>99</v>
      </c>
      <c r="C14" s="79" t="s">
        <v>100</v>
      </c>
      <c r="D14" s="79" t="s">
        <v>102</v>
      </c>
      <c r="E14" s="80" t="s">
        <v>71</v>
      </c>
      <c r="F14" s="80" t="s">
        <v>248</v>
      </c>
      <c r="G14" s="81">
        <v>300000</v>
      </c>
      <c r="H14" s="82"/>
    </row>
    <row r="15" ht="22.8" customHeight="1" spans="1:8">
      <c r="A15" s="75"/>
      <c r="B15" s="79" t="s">
        <v>99</v>
      </c>
      <c r="C15" s="79" t="s">
        <v>100</v>
      </c>
      <c r="D15" s="79" t="s">
        <v>102</v>
      </c>
      <c r="E15" s="80" t="s">
        <v>71</v>
      </c>
      <c r="F15" s="80" t="s">
        <v>249</v>
      </c>
      <c r="G15" s="81">
        <v>100000</v>
      </c>
      <c r="H15" s="76"/>
    </row>
    <row r="16" ht="22.8" customHeight="1" spans="1:8">
      <c r="A16" s="75"/>
      <c r="B16" s="79" t="s">
        <v>99</v>
      </c>
      <c r="C16" s="79" t="s">
        <v>100</v>
      </c>
      <c r="D16" s="79" t="s">
        <v>102</v>
      </c>
      <c r="E16" s="80" t="s">
        <v>71</v>
      </c>
      <c r="F16" s="80" t="s">
        <v>244</v>
      </c>
      <c r="G16" s="81">
        <v>10000</v>
      </c>
      <c r="H16" s="76"/>
    </row>
    <row r="17" ht="22.8" customHeight="1" spans="1:8">
      <c r="A17" s="75"/>
      <c r="B17" s="47"/>
      <c r="C17" s="47"/>
      <c r="D17" s="47"/>
      <c r="E17" s="47"/>
      <c r="F17" s="47" t="s">
        <v>123</v>
      </c>
      <c r="G17" s="48"/>
      <c r="H17" s="77"/>
    </row>
    <row r="18" ht="22.8" customHeight="1" spans="1:8">
      <c r="A18" s="75"/>
      <c r="B18" s="47"/>
      <c r="C18" s="47"/>
      <c r="D18" s="47"/>
      <c r="E18" s="47"/>
      <c r="F18" s="47" t="s">
        <v>250</v>
      </c>
      <c r="G18" s="48"/>
      <c r="H18" s="77"/>
    </row>
    <row r="19" ht="9.75" customHeight="1" spans="1:8">
      <c r="A19" s="83"/>
      <c r="B19" s="84"/>
      <c r="C19" s="84"/>
      <c r="D19" s="84"/>
      <c r="E19" s="84"/>
      <c r="F19" s="83"/>
      <c r="G19" s="83"/>
      <c r="H19" s="8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37"/>
      <c r="B1" s="2"/>
      <c r="C1" s="38"/>
      <c r="D1" s="39"/>
      <c r="E1" s="39"/>
      <c r="F1" s="39"/>
      <c r="G1" s="39"/>
      <c r="H1" s="39"/>
      <c r="I1" s="51" t="s">
        <v>251</v>
      </c>
      <c r="J1" s="42"/>
    </row>
    <row r="2" ht="22.8" customHeight="1" spans="1:10">
      <c r="A2" s="37"/>
      <c r="B2" s="3" t="s">
        <v>252</v>
      </c>
      <c r="C2" s="3"/>
      <c r="D2" s="3"/>
      <c r="E2" s="3"/>
      <c r="F2" s="3"/>
      <c r="G2" s="3"/>
      <c r="H2" s="3"/>
      <c r="I2" s="3"/>
      <c r="J2" s="42" t="s">
        <v>0</v>
      </c>
    </row>
    <row r="3" ht="19.55" customHeight="1" spans="1:10">
      <c r="A3" s="40"/>
      <c r="B3" s="41" t="s">
        <v>2</v>
      </c>
      <c r="C3" s="41"/>
      <c r="D3" s="52"/>
      <c r="E3" s="52"/>
      <c r="F3" s="52"/>
      <c r="G3" s="52"/>
      <c r="H3" s="52"/>
      <c r="I3" s="52" t="s">
        <v>3</v>
      </c>
      <c r="J3" s="53"/>
    </row>
    <row r="4" ht="24.4" customHeight="1" spans="1:10">
      <c r="A4" s="42"/>
      <c r="B4" s="43" t="s">
        <v>253</v>
      </c>
      <c r="C4" s="43" t="s">
        <v>68</v>
      </c>
      <c r="D4" s="43" t="s">
        <v>254</v>
      </c>
      <c r="E4" s="43"/>
      <c r="F4" s="43"/>
      <c r="G4" s="43"/>
      <c r="H4" s="43"/>
      <c r="I4" s="43"/>
      <c r="J4" s="54"/>
    </row>
    <row r="5" ht="24.4" customHeight="1" spans="1:10">
      <c r="A5" s="44"/>
      <c r="B5" s="43"/>
      <c r="C5" s="43"/>
      <c r="D5" s="43" t="s">
        <v>56</v>
      </c>
      <c r="E5" s="58" t="s">
        <v>255</v>
      </c>
      <c r="F5" s="43" t="s">
        <v>256</v>
      </c>
      <c r="G5" s="43"/>
      <c r="H5" s="43"/>
      <c r="I5" s="43" t="s">
        <v>257</v>
      </c>
      <c r="J5" s="54"/>
    </row>
    <row r="6" ht="24.4" customHeight="1" spans="1:10">
      <c r="A6" s="44"/>
      <c r="B6" s="43"/>
      <c r="C6" s="43"/>
      <c r="D6" s="43"/>
      <c r="E6" s="58"/>
      <c r="F6" s="43" t="s">
        <v>155</v>
      </c>
      <c r="G6" s="43" t="s">
        <v>258</v>
      </c>
      <c r="H6" s="43" t="s">
        <v>259</v>
      </c>
      <c r="I6" s="43"/>
      <c r="J6" s="55"/>
    </row>
    <row r="7" ht="22.8" customHeight="1" spans="1:10">
      <c r="A7" s="45"/>
      <c r="B7" s="59" t="s">
        <v>20</v>
      </c>
      <c r="C7" s="60" t="s">
        <v>56</v>
      </c>
      <c r="D7" s="61">
        <f t="shared" ref="D7:D9" si="0">SUM(E7,F7,I7)</f>
        <v>245000</v>
      </c>
      <c r="E7" s="62"/>
      <c r="F7" s="62">
        <f t="shared" ref="F7:F9" si="1">SUM(G7,H7)</f>
        <v>200000</v>
      </c>
      <c r="G7" s="62"/>
      <c r="H7" s="63">
        <v>200000</v>
      </c>
      <c r="I7" s="64">
        <v>45000</v>
      </c>
      <c r="J7" s="56"/>
    </row>
    <row r="8" ht="22.8" customHeight="1" spans="1:10">
      <c r="A8" s="45"/>
      <c r="B8" s="59" t="s">
        <v>20</v>
      </c>
      <c r="C8" s="59" t="s">
        <v>70</v>
      </c>
      <c r="D8" s="61">
        <f t="shared" si="0"/>
        <v>245000</v>
      </c>
      <c r="E8" s="62"/>
      <c r="F8" s="62">
        <f t="shared" si="1"/>
        <v>200000</v>
      </c>
      <c r="G8" s="62"/>
      <c r="H8" s="63">
        <v>200000</v>
      </c>
      <c r="I8" s="64">
        <v>45000</v>
      </c>
      <c r="J8" s="56"/>
    </row>
    <row r="9" ht="22.8" customHeight="1" spans="1:10">
      <c r="A9" s="45"/>
      <c r="B9" s="59" t="s">
        <v>260</v>
      </c>
      <c r="C9" s="59" t="s">
        <v>261</v>
      </c>
      <c r="D9" s="61">
        <f t="shared" si="0"/>
        <v>245000</v>
      </c>
      <c r="E9" s="62"/>
      <c r="F9" s="62">
        <f t="shared" si="1"/>
        <v>200000</v>
      </c>
      <c r="G9" s="62"/>
      <c r="H9" s="63">
        <v>200000</v>
      </c>
      <c r="I9" s="64">
        <v>45000</v>
      </c>
      <c r="J9" s="56"/>
    </row>
    <row r="10" ht="22.8" customHeight="1" spans="1:10">
      <c r="A10" s="45"/>
      <c r="B10" s="43"/>
      <c r="C10" s="43"/>
      <c r="D10" s="46"/>
      <c r="E10" s="46"/>
      <c r="F10" s="46"/>
      <c r="G10" s="46"/>
      <c r="H10" s="46"/>
      <c r="I10" s="46"/>
      <c r="J10" s="56"/>
    </row>
    <row r="11" ht="22.8" customHeight="1" spans="1:10">
      <c r="A11" s="45"/>
      <c r="B11" s="43"/>
      <c r="C11" s="43"/>
      <c r="D11" s="46"/>
      <c r="E11" s="46"/>
      <c r="F11" s="46"/>
      <c r="G11" s="46"/>
      <c r="H11" s="46"/>
      <c r="I11" s="46"/>
      <c r="J11" s="56"/>
    </row>
    <row r="12" ht="22.8" customHeight="1" spans="1:10">
      <c r="A12" s="45"/>
      <c r="B12" s="43"/>
      <c r="C12" s="43"/>
      <c r="D12" s="46"/>
      <c r="E12" s="46"/>
      <c r="F12" s="46"/>
      <c r="G12" s="46"/>
      <c r="H12" s="46"/>
      <c r="I12" s="46"/>
      <c r="J12" s="56"/>
    </row>
    <row r="13" ht="22.8" customHeight="1" spans="1:10">
      <c r="A13" s="45"/>
      <c r="B13" s="43"/>
      <c r="C13" s="43"/>
      <c r="D13" s="46"/>
      <c r="E13" s="46"/>
      <c r="F13" s="46"/>
      <c r="G13" s="46"/>
      <c r="H13" s="46"/>
      <c r="I13" s="46"/>
      <c r="J13" s="56"/>
    </row>
    <row r="14" ht="22.8" customHeight="1" spans="1:10">
      <c r="A14" s="45"/>
      <c r="B14" s="43"/>
      <c r="C14" s="43"/>
      <c r="D14" s="46"/>
      <c r="E14" s="46"/>
      <c r="F14" s="46"/>
      <c r="G14" s="46"/>
      <c r="H14" s="46"/>
      <c r="I14" s="46"/>
      <c r="J14" s="56"/>
    </row>
    <row r="15" ht="22.8" customHeight="1" spans="1:10">
      <c r="A15" s="45"/>
      <c r="B15" s="43"/>
      <c r="C15" s="43"/>
      <c r="D15" s="46"/>
      <c r="E15" s="46"/>
      <c r="F15" s="46"/>
      <c r="G15" s="46"/>
      <c r="H15" s="46"/>
      <c r="I15" s="46"/>
      <c r="J15" s="56"/>
    </row>
    <row r="16" ht="22.8" customHeight="1" spans="1:10">
      <c r="A16" s="45"/>
      <c r="B16" s="43"/>
      <c r="C16" s="43"/>
      <c r="D16" s="46"/>
      <c r="E16" s="46"/>
      <c r="F16" s="46"/>
      <c r="G16" s="46"/>
      <c r="H16" s="46"/>
      <c r="I16" s="46"/>
      <c r="J16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6-1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2022-07-18T06:53:08Z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69465A13B3AD4F519C53B8301E6E85D0</vt:lpwstr>
  </property>
</Properties>
</file>